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851" firstSheet="4" activeTab="6"/>
  </bookViews>
  <sheets>
    <sheet name="момчета до 13г ранг2008" sheetId="1" r:id="rId1"/>
    <sheet name="момичета до 13ранг2008" sheetId="2" r:id="rId2"/>
    <sheet name="момчета до 15г РАНГ2008" sheetId="3" r:id="rId3"/>
    <sheet name="момичета до 15гРАНГ2008" sheetId="4" r:id="rId4"/>
    <sheet name="кадети ранг2008" sheetId="5" r:id="rId5"/>
    <sheet name="кадетки ранг2008" sheetId="6" r:id="rId6"/>
    <sheet name="младежи ранг2008" sheetId="7" r:id="rId7"/>
    <sheet name="девойки ранг2008" sheetId="8" r:id="rId8"/>
    <sheet name="мъже ранг2008" sheetId="9" r:id="rId9"/>
    <sheet name="жени ранг2008" sheetId="10" r:id="rId10"/>
  </sheets>
  <definedNames/>
  <calcPr fullCalcOnLoad="1"/>
</workbook>
</file>

<file path=xl/sharedStrings.xml><?xml version="1.0" encoding="utf-8"?>
<sst xmlns="http://schemas.openxmlformats.org/spreadsheetml/2006/main" count="1185" uniqueCount="451">
  <si>
    <t>ГЕОРГИЕВА</t>
  </si>
  <si>
    <t>Десислава</t>
  </si>
  <si>
    <t>ВИТОША</t>
  </si>
  <si>
    <t>Калина</t>
  </si>
  <si>
    <t>АКАДЕМИК 2002 ДК</t>
  </si>
  <si>
    <t>НСА</t>
  </si>
  <si>
    <t>Анита</t>
  </si>
  <si>
    <t>ЦСКА</t>
  </si>
  <si>
    <t>БАРАКОВА</t>
  </si>
  <si>
    <t>Таня</t>
  </si>
  <si>
    <t>ДУКАДИНОВА</t>
  </si>
  <si>
    <t>Мартина</t>
  </si>
  <si>
    <t>КОРТЕНСКА</t>
  </si>
  <si>
    <t>Диляна</t>
  </si>
  <si>
    <t>ПИЕР ДЬО КУБЕРТЕН</t>
  </si>
  <si>
    <t>ПЕТРОВА</t>
  </si>
  <si>
    <t>АКАДЕМИК</t>
  </si>
  <si>
    <t>Дора</t>
  </si>
  <si>
    <t>Теодора</t>
  </si>
  <si>
    <t>ПОПОВА</t>
  </si>
  <si>
    <t>Ваня</t>
  </si>
  <si>
    <t>Надя</t>
  </si>
  <si>
    <t>ХАДЖИЕВА</t>
  </si>
  <si>
    <t>Силвия</t>
  </si>
  <si>
    <t>ТАШЕВА</t>
  </si>
  <si>
    <t>Надежда</t>
  </si>
  <si>
    <t>УЗУНОВА</t>
  </si>
  <si>
    <t>Александра</t>
  </si>
  <si>
    <t>Милена</t>
  </si>
  <si>
    <t>ДИМИТРОВА</t>
  </si>
  <si>
    <t>Диана</t>
  </si>
  <si>
    <t>ДИАНА</t>
  </si>
  <si>
    <t>БАШЕВА</t>
  </si>
  <si>
    <t>Стиляна</t>
  </si>
  <si>
    <t>Евелина</t>
  </si>
  <si>
    <t>ГИЧЕВА</t>
  </si>
  <si>
    <t>Антония</t>
  </si>
  <si>
    <t>СИМЕОНОВА</t>
  </si>
  <si>
    <t>СТОЯНОВА</t>
  </si>
  <si>
    <t>Вержиния</t>
  </si>
  <si>
    <t>ВЕЛЕВ</t>
  </si>
  <si>
    <t>Венцислав</t>
  </si>
  <si>
    <t>ЧЕРНО МОРЕ - 69</t>
  </si>
  <si>
    <t>Тодор</t>
  </si>
  <si>
    <t>ВАСИЛЕВ</t>
  </si>
  <si>
    <t>Спиро</t>
  </si>
  <si>
    <t>Георги</t>
  </si>
  <si>
    <t>АНДОНОВ</t>
  </si>
  <si>
    <t>Димитър</t>
  </si>
  <si>
    <t>ШУМЕН</t>
  </si>
  <si>
    <t>ИВАНОВ</t>
  </si>
  <si>
    <t>Михаил</t>
  </si>
  <si>
    <t>Теодор</t>
  </si>
  <si>
    <t>МАРИНОВ</t>
  </si>
  <si>
    <t>Кирил</t>
  </si>
  <si>
    <t>НИКОЛОВ</t>
  </si>
  <si>
    <t>Иван</t>
  </si>
  <si>
    <t>СТОЕВ</t>
  </si>
  <si>
    <t>ТОДОРОВ</t>
  </si>
  <si>
    <t>Антон</t>
  </si>
  <si>
    <t>РУСЕВ</t>
  </si>
  <si>
    <t>Росислав</t>
  </si>
  <si>
    <t>ВЕЛИНОВА</t>
  </si>
  <si>
    <t>Яна</t>
  </si>
  <si>
    <t>ЖЕЛЯЗКОВА</t>
  </si>
  <si>
    <t>Събина</t>
  </si>
  <si>
    <t>Татяна</t>
  </si>
  <si>
    <t>АПОСТОЛОВА</t>
  </si>
  <si>
    <t>Цвета</t>
  </si>
  <si>
    <t>АСТАДЖОВА</t>
  </si>
  <si>
    <t>Ева</t>
  </si>
  <si>
    <t>МАЛЧЕВА</t>
  </si>
  <si>
    <t>София</t>
  </si>
  <si>
    <t>СТАНИСЛАВОВА</t>
  </si>
  <si>
    <t>Росина</t>
  </si>
  <si>
    <t>ХАДЖИДИМИТРОВА</t>
  </si>
  <si>
    <t>Мадлен</t>
  </si>
  <si>
    <t>Йосиф</t>
  </si>
  <si>
    <t>ДОБРЕВ</t>
  </si>
  <si>
    <t>Деян</t>
  </si>
  <si>
    <t>ДУНДАКОВ</t>
  </si>
  <si>
    <t>ГРИГОРОВ</t>
  </si>
  <si>
    <t>Лъчезар</t>
  </si>
  <si>
    <t>МЕЧКОВ</t>
  </si>
  <si>
    <t>Илия</t>
  </si>
  <si>
    <t>Христо</t>
  </si>
  <si>
    <t>СТАНЧЕВ</t>
  </si>
  <si>
    <t>Мартин</t>
  </si>
  <si>
    <t>СТОЯНОВ</t>
  </si>
  <si>
    <t>Милен</t>
  </si>
  <si>
    <t>ТАСЕВ</t>
  </si>
  <si>
    <t>Явор</t>
  </si>
  <si>
    <t>ТОШКОВ</t>
  </si>
  <si>
    <t>Петър</t>
  </si>
  <si>
    <t>ХРИСТОВ</t>
  </si>
  <si>
    <t>Академик 2002 ДК</t>
  </si>
  <si>
    <t>Иванов</t>
  </si>
  <si>
    <t>Георгиев</t>
  </si>
  <si>
    <t>Колев</t>
  </si>
  <si>
    <t>Костов</t>
  </si>
  <si>
    <t>Никола</t>
  </si>
  <si>
    <t>Йордан</t>
  </si>
  <si>
    <t>Дянко</t>
  </si>
  <si>
    <t>СЛАВИЯ МП</t>
  </si>
  <si>
    <t>ТЕМЕЛАКИЕВА</t>
  </si>
  <si>
    <t>Райна</t>
  </si>
  <si>
    <t>БУДИНОВА</t>
  </si>
  <si>
    <t>Петя</t>
  </si>
  <si>
    <t>КЛ.</t>
  </si>
  <si>
    <t>ФАМИЛИЯ</t>
  </si>
  <si>
    <t>ИМЕ</t>
  </si>
  <si>
    <t>КЛУБ</t>
  </si>
  <si>
    <t>Г. Р.</t>
  </si>
  <si>
    <t>СБОР</t>
  </si>
  <si>
    <t>Т</t>
  </si>
  <si>
    <t>ДУРМУШИЙСКИ</t>
  </si>
  <si>
    <t>МОНЕВ</t>
  </si>
  <si>
    <t>ДИМИТРОВ</t>
  </si>
  <si>
    <t>Аспарух</t>
  </si>
  <si>
    <t>КЪНЧЕВ</t>
  </si>
  <si>
    <t>АНГЕЛИНОВ</t>
  </si>
  <si>
    <t>ГЕНОВСКА</t>
  </si>
  <si>
    <t>Верлен</t>
  </si>
  <si>
    <t>БЕЛЧЕВА</t>
  </si>
  <si>
    <t>Мариета</t>
  </si>
  <si>
    <t>Мая</t>
  </si>
  <si>
    <t>ТОНЕВА</t>
  </si>
  <si>
    <t>Мария</t>
  </si>
  <si>
    <t>Елена</t>
  </si>
  <si>
    <t>САВЧЕВА</t>
  </si>
  <si>
    <t>ЕСКАЛИБУР</t>
  </si>
  <si>
    <t>ГАЙДАРОВА</t>
  </si>
  <si>
    <t>Маргарита</t>
  </si>
  <si>
    <t>Диян</t>
  </si>
  <si>
    <t>ПАВЛОВ</t>
  </si>
  <si>
    <t>ДРАГОЛОВА</t>
  </si>
  <si>
    <t>Карина</t>
  </si>
  <si>
    <t>СТОЕВА</t>
  </si>
  <si>
    <t>Савина</t>
  </si>
  <si>
    <t>Димитров</t>
  </si>
  <si>
    <t>Благой</t>
  </si>
  <si>
    <t>Славия МП</t>
  </si>
  <si>
    <t>Витоша</t>
  </si>
  <si>
    <t>Коларова</t>
  </si>
  <si>
    <t>Черно море</t>
  </si>
  <si>
    <t>Александър</t>
  </si>
  <si>
    <t>Емил</t>
  </si>
  <si>
    <t>КЕСТЕНОВ</t>
  </si>
  <si>
    <t>Стефан</t>
  </si>
  <si>
    <t>АРБАЛИЕВ</t>
  </si>
  <si>
    <t>БОЯДЖИЕВ</t>
  </si>
  <si>
    <t>ДУНАВ</t>
  </si>
  <si>
    <t>ИВКОВА</t>
  </si>
  <si>
    <t>ДАКАШЕВ</t>
  </si>
  <si>
    <t>КОСТОВ</t>
  </si>
  <si>
    <t>Кристиан</t>
  </si>
  <si>
    <t>ЖУРОМСКИ</t>
  </si>
  <si>
    <t>РАНГ-ЛИСТА ШПАГА МЛАДЕЖИ</t>
  </si>
  <si>
    <t>РАНГ-ЛИСТА ШПАГА ДЕВОЙКИ</t>
  </si>
  <si>
    <t>ПДК</t>
  </si>
  <si>
    <t xml:space="preserve">РАНГ-ЛИСТА ШПАГА КАДЕТКИ </t>
  </si>
  <si>
    <t>Петра</t>
  </si>
  <si>
    <t>КАЛЧЕВА</t>
  </si>
  <si>
    <t>РАНГ-ЛИСТА ШПАГА МЪЖЕ</t>
  </si>
  <si>
    <t>ПЕТКОВ</t>
  </si>
  <si>
    <t>Зафиров</t>
  </si>
  <si>
    <t xml:space="preserve">РАНГ-ЛИСТА ШПАГА КАДЕТИ </t>
  </si>
  <si>
    <t>Кристиaн</t>
  </si>
  <si>
    <t>СЪБЧЕВСКА</t>
  </si>
  <si>
    <t>Йоана</t>
  </si>
  <si>
    <t>КЪНЧЕВА</t>
  </si>
  <si>
    <t>ИВАНОВА</t>
  </si>
  <si>
    <t>Христина</t>
  </si>
  <si>
    <t>ВЛАХОВ</t>
  </si>
  <si>
    <t>Андриан</t>
  </si>
  <si>
    <t>TОНЕВ</t>
  </si>
  <si>
    <t>Mилен</t>
  </si>
  <si>
    <t>ФЛЕШ М</t>
  </si>
  <si>
    <t>Велев</t>
  </si>
  <si>
    <t>Иво</t>
  </si>
  <si>
    <t>Йорданов</t>
  </si>
  <si>
    <t>Академик2002</t>
  </si>
  <si>
    <t>ПдК</t>
  </si>
  <si>
    <t>Трифонов</t>
  </si>
  <si>
    <t>Елизабет</t>
  </si>
  <si>
    <t>Иванова</t>
  </si>
  <si>
    <t>Маринова</t>
  </si>
  <si>
    <t>Димитрова</t>
  </si>
  <si>
    <t>Янкова</t>
  </si>
  <si>
    <t>Катерина</t>
  </si>
  <si>
    <t>кл</t>
  </si>
  <si>
    <t>т</t>
  </si>
  <si>
    <t>Васил</t>
  </si>
  <si>
    <t>Живко</t>
  </si>
  <si>
    <t>Борисова</t>
  </si>
  <si>
    <t>Йохана</t>
  </si>
  <si>
    <t>ЧЕРНО МОРЕ</t>
  </si>
  <si>
    <t>Тодоров</t>
  </si>
  <si>
    <t>Тони</t>
  </si>
  <si>
    <t>Бонев</t>
  </si>
  <si>
    <t>Борис</t>
  </si>
  <si>
    <t>Мила</t>
  </si>
  <si>
    <t>Мария-Йоана</t>
  </si>
  <si>
    <t>ПАВЛОВА</t>
  </si>
  <si>
    <t>МИЛИЕВА</t>
  </si>
  <si>
    <t>МАРИНОВА</t>
  </si>
  <si>
    <t>ТАНЧЕВА</t>
  </si>
  <si>
    <t>КОЛАРОВА</t>
  </si>
  <si>
    <t>ЗАФИРОВ</t>
  </si>
  <si>
    <t>ЦАНЕВ</t>
  </si>
  <si>
    <t>Стамов</t>
  </si>
  <si>
    <t>СлавияМП</t>
  </si>
  <si>
    <t>Христиан</t>
  </si>
  <si>
    <t xml:space="preserve">РАНГ-ЛИСТА ШПАГА МОМЧЕТА до 13 г </t>
  </si>
  <si>
    <t xml:space="preserve">РАНГ-ЛИСТА ШПАГА МОМИЧЕТА до 13г </t>
  </si>
  <si>
    <t xml:space="preserve">РАНГ-ЛИСТА ШПАГА МОМИЧЕТА до 15 г </t>
  </si>
  <si>
    <t xml:space="preserve">РАНГ-ЛИСТА ШПАГА МОМЧЕТА до 15 г </t>
  </si>
  <si>
    <t>АКАД 2002 ДК</t>
  </si>
  <si>
    <t xml:space="preserve">ЧЕРНО МОРЕ </t>
  </si>
  <si>
    <t>АКАД2002 ДК</t>
  </si>
  <si>
    <t>АКАД2002ДК</t>
  </si>
  <si>
    <t>Ангел</t>
  </si>
  <si>
    <t>АКАДЕМИК2002ДК</t>
  </si>
  <si>
    <t>СОФИЯ</t>
  </si>
  <si>
    <t>Тихомир</t>
  </si>
  <si>
    <t>Бонева</t>
  </si>
  <si>
    <t>Нина</t>
  </si>
  <si>
    <t>Стоил</t>
  </si>
  <si>
    <t>МОЛЛОВ</t>
  </si>
  <si>
    <t>ЧАВДАРОВ</t>
  </si>
  <si>
    <t>КРАНТОВ</t>
  </si>
  <si>
    <t>СПИРОВ</t>
  </si>
  <si>
    <t>ПАСКОВ</t>
  </si>
  <si>
    <t>Богдан</t>
  </si>
  <si>
    <t>ЛЕВОНЯН</t>
  </si>
  <si>
    <t>Жерар</t>
  </si>
  <si>
    <t>ЛЕЩАРОВА</t>
  </si>
  <si>
    <t>КОСТАДИНОВА</t>
  </si>
  <si>
    <t>РАНГ-ЛИСТА ШПАГА ЖЕНИ 2007 ГОДИНА</t>
  </si>
  <si>
    <t>Суджарска</t>
  </si>
  <si>
    <t>Маджирова</t>
  </si>
  <si>
    <t>Стоянова</t>
  </si>
  <si>
    <t>Стефанова</t>
  </si>
  <si>
    <t>ЯНКОВА</t>
  </si>
  <si>
    <t>САВОВА</t>
  </si>
  <si>
    <t>Цонев</t>
  </si>
  <si>
    <t>Жечев</t>
  </si>
  <si>
    <t>Делян</t>
  </si>
  <si>
    <t>Райковски</t>
  </si>
  <si>
    <t>Йоан</t>
  </si>
  <si>
    <t>ГРОЗДАНОВ</t>
  </si>
  <si>
    <t>Милчев</t>
  </si>
  <si>
    <t>Виктория</t>
  </si>
  <si>
    <t>Aкат Бургос 24.02.07</t>
  </si>
  <si>
    <t>ГУРГУРИЕВ</t>
  </si>
  <si>
    <t>Гургур лиев</t>
  </si>
  <si>
    <t>НИКИТОВА</t>
  </si>
  <si>
    <t>ПЕТКОВА</t>
  </si>
  <si>
    <t>Лазарина</t>
  </si>
  <si>
    <t>Попова</t>
  </si>
  <si>
    <t>Гергана</t>
  </si>
  <si>
    <t>Петкова</t>
  </si>
  <si>
    <t>Галев</t>
  </si>
  <si>
    <t>Ценов</t>
  </si>
  <si>
    <t>Борислав</t>
  </si>
  <si>
    <t>Павел</t>
  </si>
  <si>
    <t>Моров</t>
  </si>
  <si>
    <t>Джонатан</t>
  </si>
  <si>
    <t>Росица</t>
  </si>
  <si>
    <t>НИКОЛОВА</t>
  </si>
  <si>
    <t>Иве</t>
  </si>
  <si>
    <t>ГРЪНЧАРОВА</t>
  </si>
  <si>
    <t>ГЪЛЪБОВ</t>
  </si>
  <si>
    <t>Дона</t>
  </si>
  <si>
    <t>ЩЕРЕВА</t>
  </si>
  <si>
    <t>Кристина</t>
  </si>
  <si>
    <t>А кат Братисл14.10.07</t>
  </si>
  <si>
    <t>А кат Португ. 21.10.07</t>
  </si>
  <si>
    <t>ЕП 31.10.07МЛ</t>
  </si>
  <si>
    <t>Фрайдиг</t>
  </si>
  <si>
    <t>Янчо</t>
  </si>
  <si>
    <t>Пешлеевски</t>
  </si>
  <si>
    <t>Камелия</t>
  </si>
  <si>
    <t>Грошлев</t>
  </si>
  <si>
    <t>Стаменов</t>
  </si>
  <si>
    <t>Наско</t>
  </si>
  <si>
    <t>Чимова</t>
  </si>
  <si>
    <t>Бояна</t>
  </si>
  <si>
    <t>КБ   10.11.07    момич 13</t>
  </si>
  <si>
    <t>КБ  11.11.07          момич15</t>
  </si>
  <si>
    <t>Бахнев</t>
  </si>
  <si>
    <t>Живодар</t>
  </si>
  <si>
    <t>КБ 11.11.07        момич</t>
  </si>
  <si>
    <t>Хаджийска</t>
  </si>
  <si>
    <t>Боряна</t>
  </si>
  <si>
    <t>Мирчева</t>
  </si>
  <si>
    <t>КБ  11.11.07  момч15</t>
  </si>
  <si>
    <t>Християн</t>
  </si>
  <si>
    <t>Киров</t>
  </si>
  <si>
    <t>КБ 18.11.07MЛ.</t>
  </si>
  <si>
    <t>КБ  17.11.07     КАД</t>
  </si>
  <si>
    <t>КБ 18.11.07      МЛ</t>
  </si>
  <si>
    <t>Дойчо</t>
  </si>
  <si>
    <t>Миланов</t>
  </si>
  <si>
    <t>Шумен</t>
  </si>
  <si>
    <t>Стивън</t>
  </si>
  <si>
    <t>Караганев</t>
  </si>
  <si>
    <t>Вилян</t>
  </si>
  <si>
    <t>БАХНЕВ</t>
  </si>
  <si>
    <t>СТАМЕНОВ</t>
  </si>
  <si>
    <t>КБ   18.11.07 ДЕВ.</t>
  </si>
  <si>
    <t>КБ   17.11.07        КАД</t>
  </si>
  <si>
    <t>Габриела</t>
  </si>
  <si>
    <t>КБ  18.11.07      ДЕВ</t>
  </si>
  <si>
    <t>КБ 02.12.07М.</t>
  </si>
  <si>
    <t>КБ 17.11.07       кад</t>
  </si>
  <si>
    <t xml:space="preserve">КБ 02.12.07 </t>
  </si>
  <si>
    <t>КБ       02.12.07 ЖЕНИ</t>
  </si>
  <si>
    <t>КБ 02.12.07 ЖЕНИ</t>
  </si>
  <si>
    <t>КБ  02.12.07           Ж</t>
  </si>
  <si>
    <t>КБ  02.12.07        Мъже</t>
  </si>
  <si>
    <t>А кат  Италия 08.12.07</t>
  </si>
  <si>
    <t>КБ  02.12.07   мъже</t>
  </si>
  <si>
    <t>КБ 18.11.07        мл</t>
  </si>
  <si>
    <t>ДП-Ф 23.06.07   мъже</t>
  </si>
  <si>
    <t>ДП-Ф 17.06.07  млад</t>
  </si>
  <si>
    <t>ДП-Ф 23.06.07      жени</t>
  </si>
  <si>
    <t>КБ 02.12.07     жени</t>
  </si>
  <si>
    <t>Акат Италия 08.12.07</t>
  </si>
  <si>
    <t>А кат Будап. 06.01.08</t>
  </si>
  <si>
    <t>A кат Будап      06.01.08</t>
  </si>
  <si>
    <t>ДП-1 19.01.08 момич 13</t>
  </si>
  <si>
    <t>ДП-1 20.01.08  момич</t>
  </si>
  <si>
    <t>ДП-1 09.02.08       жени</t>
  </si>
  <si>
    <t>КБ  2007 17.11.07  кадети</t>
  </si>
  <si>
    <t>Павлова</t>
  </si>
  <si>
    <t>Славова</t>
  </si>
  <si>
    <t>ДП-1 20.01.08 момич15</t>
  </si>
  <si>
    <t>ДП-1 20.01.08  момч15</t>
  </si>
  <si>
    <t>ДП-1 02.02.08    кад</t>
  </si>
  <si>
    <t>Константинов</t>
  </si>
  <si>
    <t>ДП-1 19.01.08 момч15</t>
  </si>
  <si>
    <t>ДП-1 03.02.08       мл</t>
  </si>
  <si>
    <t>ДП-1 09.02.08   мъже</t>
  </si>
  <si>
    <t>ДП-1 19.01.08  момч13</t>
  </si>
  <si>
    <t>КБ 10.11.07  момч13</t>
  </si>
  <si>
    <t>КБ  11.11.07 момч.15</t>
  </si>
  <si>
    <t>КБ  17.11.07    кадетки</t>
  </si>
  <si>
    <t>КБ  18.11.07    девойки</t>
  </si>
  <si>
    <t>ДП-1 02.02.08   кадетки</t>
  </si>
  <si>
    <t>ДП-1 03.02.08 девойки</t>
  </si>
  <si>
    <t>КБ 17.11.07        кадетки</t>
  </si>
  <si>
    <t>КБ 18.11.07            девойки</t>
  </si>
  <si>
    <t>А кат Базел 26.01.08</t>
  </si>
  <si>
    <t>А кат  Базел 26.01.08</t>
  </si>
  <si>
    <t>ДП-1 02.02.08    кадетки</t>
  </si>
  <si>
    <t>ДП-1  03.02.08 девойки</t>
  </si>
  <si>
    <t>ДП-1 02.02.08     КАД</t>
  </si>
  <si>
    <t>ДП-1 03.02.08        ДЕВ</t>
  </si>
  <si>
    <t>Христова</t>
  </si>
  <si>
    <t>ДП-1 02.02.08       КАД</t>
  </si>
  <si>
    <t>ДП-1 03.02.08       МЛ</t>
  </si>
  <si>
    <t>ДП-1      03.02.08  ДЕВ</t>
  </si>
  <si>
    <t>Виолета</t>
  </si>
  <si>
    <t>ДП-1  03.02.08МЛ</t>
  </si>
  <si>
    <t>ДП-1 09.02.08</t>
  </si>
  <si>
    <t>БРИНКОВ</t>
  </si>
  <si>
    <t>Юри</t>
  </si>
  <si>
    <t>ДП-1 09.02.08       М</t>
  </si>
  <si>
    <t>ДП-1 09.02.08     М</t>
  </si>
  <si>
    <t xml:space="preserve">  Балкан. 16.02.08</t>
  </si>
  <si>
    <t>ДП-1 17.02.08            ЖЕНИ</t>
  </si>
  <si>
    <t>ДП-1 17.02.08              ЖЕНИ</t>
  </si>
  <si>
    <t>А кат Бургос 23.02.08</t>
  </si>
  <si>
    <t>СП  Русия 02.10.07</t>
  </si>
  <si>
    <t>ЕП Прага млад 29.10.07</t>
  </si>
  <si>
    <t>ДП -Ф 14.03.08 момч13</t>
  </si>
  <si>
    <t>ДП-Ф 15.03.08  момч15</t>
  </si>
  <si>
    <t>ДП-Ф  22.03.08 кадети</t>
  </si>
  <si>
    <t>Танчев</t>
  </si>
  <si>
    <t>Кръстев</t>
  </si>
  <si>
    <t>Динко</t>
  </si>
  <si>
    <t>Денис</t>
  </si>
  <si>
    <t>Ташев</t>
  </si>
  <si>
    <t>Любослав</t>
  </si>
  <si>
    <t>ДП-Ф 15.03.08        мом15</t>
  </si>
  <si>
    <t>ДП -Ф 14.03.08 момич13</t>
  </si>
  <si>
    <t>ДП -Ф 15.03.08 момич15</t>
  </si>
  <si>
    <t>Минчева</t>
  </si>
  <si>
    <t>Женя</t>
  </si>
  <si>
    <t>Доротея</t>
  </si>
  <si>
    <t>Дакашева</t>
  </si>
  <si>
    <t>Динева</t>
  </si>
  <si>
    <t>Йорданка</t>
  </si>
  <si>
    <t>Зехирева</t>
  </si>
  <si>
    <t>Николета</t>
  </si>
  <si>
    <t>ДП-Ф 15.03.08      момич</t>
  </si>
  <si>
    <t>ДП-Ф 22.03.08           кадетки</t>
  </si>
  <si>
    <t>Денинска</t>
  </si>
  <si>
    <t>Венцислава</t>
  </si>
  <si>
    <t>ДП-Ф   22.03.08 кадетки</t>
  </si>
  <si>
    <t>ДП-Ф 22.03.08      КАД</t>
  </si>
  <si>
    <t>Урзакова</t>
  </si>
  <si>
    <t>Анна</t>
  </si>
  <si>
    <t>ДП-Ф 22.03.08   кад</t>
  </si>
  <si>
    <t>ДП-Ф 22.03.08 КАД</t>
  </si>
  <si>
    <t>Гюмрукчиев</t>
  </si>
  <si>
    <t>Еркан</t>
  </si>
  <si>
    <t>Студенков</t>
  </si>
  <si>
    <t>Ясен</t>
  </si>
  <si>
    <t>Маркова</t>
  </si>
  <si>
    <t>Ясена</t>
  </si>
  <si>
    <t>Силвина</t>
  </si>
  <si>
    <t>Ташева</t>
  </si>
  <si>
    <t>Тодорка</t>
  </si>
  <si>
    <t>Антонио</t>
  </si>
  <si>
    <t>Цонева</t>
  </si>
  <si>
    <t>Апостолов</t>
  </si>
  <si>
    <t>Николай</t>
  </si>
  <si>
    <t>Чернев</t>
  </si>
  <si>
    <t>Павлин</t>
  </si>
  <si>
    <t>Калоян</t>
  </si>
  <si>
    <t>СП 11.04.08 млад</t>
  </si>
  <si>
    <t>СП 08.04.08 кад</t>
  </si>
  <si>
    <t xml:space="preserve">ЕП 06.03.08 kад </t>
  </si>
  <si>
    <t>СП Италия 11.04.08</t>
  </si>
  <si>
    <t>Акат Израел 10.03.08</t>
  </si>
  <si>
    <t>КЛ</t>
  </si>
  <si>
    <t>А кат Лисабон 09.02.08</t>
  </si>
  <si>
    <t>КАРАГАНЧЕВ</t>
  </si>
  <si>
    <t>Вилиян</t>
  </si>
  <si>
    <t>ДП-Ф 17.05.08МЛ</t>
  </si>
  <si>
    <t>ГРОШЛЕВ</t>
  </si>
  <si>
    <t>Стоян</t>
  </si>
  <si>
    <t>ГЮМРУКЧИЕВ</t>
  </si>
  <si>
    <t>ДП-Ф    17.05.08  ДЕВ.</t>
  </si>
  <si>
    <t>Ивелина</t>
  </si>
  <si>
    <t>Академик02</t>
  </si>
  <si>
    <t>ДП-Ф 17.05.08 млад</t>
  </si>
  <si>
    <t>ДП-Ф 17.05.08      ДЕВ</t>
  </si>
  <si>
    <t>ДП-Ф 17.05.08       девойки</t>
  </si>
  <si>
    <t>ДП-Ф 17.05.08  девойки</t>
  </si>
  <si>
    <t>ДП -Ф 07.06.08</t>
  </si>
  <si>
    <t>ДП-Ф 07.06.08 М</t>
  </si>
  <si>
    <t>ДП-Ф 07.06.08 мъже</t>
  </si>
  <si>
    <t>ДП-Ф           07.06.08 ЖЕНИ</t>
  </si>
  <si>
    <t>ХРИСТОВА</t>
  </si>
  <si>
    <t>ДП-Ф 07.06.08 ЖЕНИ</t>
  </si>
  <si>
    <t>ДП-Ф 07.06.08          Ж</t>
  </si>
  <si>
    <t>ДП-1 28.04.07          Ж</t>
  </si>
  <si>
    <t>ЕП    Киев 07.07.08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</si>
</sst>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16" fontId="3" fillId="2" borderId="1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zoomScale="90" zoomScaleNormal="90" workbookViewId="0" topLeftCell="A1">
      <selection activeCell="O15" sqref="O15"/>
    </sheetView>
  </sheetViews>
  <sheetFormatPr defaultColWidth="9.140625" defaultRowHeight="12.75"/>
  <cols>
    <col min="1" max="1" width="4.7109375" style="16" bestFit="1" customWidth="1"/>
    <col min="2" max="2" width="16.140625" style="17" customWidth="1"/>
    <col min="3" max="3" width="14.140625" style="17" customWidth="1"/>
    <col min="4" max="4" width="15.28125" style="17" customWidth="1"/>
    <col min="5" max="5" width="6.57421875" style="16" customWidth="1"/>
    <col min="6" max="6" width="8.00390625" style="16" customWidth="1"/>
    <col min="7" max="7" width="5.140625" style="16" customWidth="1"/>
    <col min="8" max="8" width="5.7109375" style="16" customWidth="1"/>
    <col min="9" max="9" width="5.140625" style="16" customWidth="1"/>
    <col min="10" max="10" width="5.8515625" style="16" customWidth="1"/>
    <col min="11" max="11" width="4.28125" style="16" customWidth="1"/>
    <col min="12" max="12" width="6.140625" style="16" customWidth="1"/>
    <col min="13" max="13" width="4.140625" style="16" customWidth="1"/>
    <col min="14" max="14" width="6.28125" style="16" customWidth="1"/>
    <col min="15" max="15" width="5.140625" style="16" customWidth="1"/>
    <col min="16" max="16" width="6.28125" style="16" customWidth="1"/>
    <col min="17" max="18" width="5.7109375" style="16" customWidth="1"/>
    <col min="19" max="21" width="6.28125" style="16" customWidth="1"/>
    <col min="22" max="22" width="7.28125" style="16" customWidth="1"/>
    <col min="23" max="30" width="6.28125" style="16" customWidth="1"/>
    <col min="31" max="16384" width="9.140625" style="16" customWidth="1"/>
  </cols>
  <sheetData>
    <row r="1" spans="1:29" s="14" customFormat="1" ht="27.75" customHeight="1" thickBot="1">
      <c r="A1" s="11"/>
      <c r="B1" s="12" t="s">
        <v>213</v>
      </c>
      <c r="C1" s="12"/>
      <c r="D1" s="13"/>
      <c r="R1" s="15"/>
      <c r="S1" s="15"/>
      <c r="U1" s="15"/>
      <c r="W1" s="15"/>
      <c r="Y1" s="15"/>
      <c r="AA1" s="15"/>
      <c r="AC1" s="15"/>
    </row>
    <row r="2" spans="1:30" s="15" customFormat="1" ht="57.75" customHeight="1" thickBot="1">
      <c r="A2" s="18"/>
      <c r="B2" s="19"/>
      <c r="C2" s="20"/>
      <c r="D2" s="19"/>
      <c r="E2" s="21"/>
      <c r="F2" s="21"/>
      <c r="G2" s="61" t="s">
        <v>344</v>
      </c>
      <c r="H2" s="62"/>
      <c r="I2" s="61" t="s">
        <v>338</v>
      </c>
      <c r="J2" s="62"/>
      <c r="K2" s="61" t="s">
        <v>339</v>
      </c>
      <c r="L2" s="62"/>
      <c r="M2" s="61" t="s">
        <v>345</v>
      </c>
      <c r="N2" s="62"/>
      <c r="O2" s="61" t="s">
        <v>346</v>
      </c>
      <c r="P2" s="62"/>
      <c r="Q2" s="61" t="s">
        <v>334</v>
      </c>
      <c r="R2" s="62"/>
      <c r="S2" s="61" t="s">
        <v>376</v>
      </c>
      <c r="T2" s="62"/>
      <c r="U2" s="61" t="s">
        <v>377</v>
      </c>
      <c r="V2" s="62"/>
      <c r="W2" s="61" t="s">
        <v>378</v>
      </c>
      <c r="X2" s="62"/>
      <c r="Y2" s="61"/>
      <c r="Z2" s="62"/>
      <c r="AA2" s="61"/>
      <c r="AB2" s="62"/>
      <c r="AC2" s="61"/>
      <c r="AD2" s="62"/>
    </row>
    <row r="3" spans="1:38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3" t="s">
        <v>114</v>
      </c>
      <c r="Y3" s="1" t="s">
        <v>108</v>
      </c>
      <c r="Z3" s="3" t="s">
        <v>114</v>
      </c>
      <c r="AA3" s="6" t="s">
        <v>190</v>
      </c>
      <c r="AB3" s="7" t="s">
        <v>191</v>
      </c>
      <c r="AC3" s="8" t="s">
        <v>190</v>
      </c>
      <c r="AD3" s="9" t="s">
        <v>191</v>
      </c>
      <c r="AE3" s="8" t="s">
        <v>190</v>
      </c>
      <c r="AF3" s="10" t="s">
        <v>191</v>
      </c>
      <c r="AG3" s="8" t="s">
        <v>190</v>
      </c>
      <c r="AH3" s="10" t="s">
        <v>191</v>
      </c>
      <c r="AI3" s="1" t="s">
        <v>108</v>
      </c>
      <c r="AJ3" s="5" t="s">
        <v>114</v>
      </c>
      <c r="AK3" s="1" t="s">
        <v>108</v>
      </c>
      <c r="AL3" s="5" t="s">
        <v>114</v>
      </c>
    </row>
    <row r="4" spans="1:30" s="27" customFormat="1" ht="12">
      <c r="A4" s="26">
        <v>1</v>
      </c>
      <c r="B4" s="23" t="s">
        <v>262</v>
      </c>
      <c r="C4" s="23" t="s">
        <v>212</v>
      </c>
      <c r="D4" s="23" t="s">
        <v>211</v>
      </c>
      <c r="E4" s="53">
        <v>96</v>
      </c>
      <c r="F4" s="25">
        <f>H4+J4+L4+N4+P4+R4+T4+V4+X4+Z4</f>
        <v>47</v>
      </c>
      <c r="G4" s="26">
        <v>3</v>
      </c>
      <c r="H4" s="24">
        <v>16</v>
      </c>
      <c r="I4" s="26"/>
      <c r="J4" s="24"/>
      <c r="K4" s="26"/>
      <c r="L4" s="24"/>
      <c r="M4" s="26">
        <v>3</v>
      </c>
      <c r="N4" s="24">
        <v>16</v>
      </c>
      <c r="O4" s="26">
        <v>12</v>
      </c>
      <c r="P4" s="24">
        <v>6</v>
      </c>
      <c r="Q4" s="26"/>
      <c r="R4" s="24"/>
      <c r="S4" s="26">
        <v>6</v>
      </c>
      <c r="T4" s="24">
        <v>9</v>
      </c>
      <c r="U4" s="26"/>
      <c r="V4" s="24"/>
      <c r="W4" s="26"/>
      <c r="X4" s="24"/>
      <c r="Y4" s="26"/>
      <c r="Z4" s="24"/>
      <c r="AA4" s="26"/>
      <c r="AB4" s="24"/>
      <c r="AC4" s="26"/>
      <c r="AD4" s="24"/>
    </row>
    <row r="5" spans="1:30" s="27" customFormat="1" ht="12">
      <c r="A5" s="32">
        <v>2</v>
      </c>
      <c r="B5" s="34" t="s">
        <v>210</v>
      </c>
      <c r="C5" s="34" t="s">
        <v>46</v>
      </c>
      <c r="D5" s="34" t="s">
        <v>142</v>
      </c>
      <c r="E5" s="35">
        <v>96</v>
      </c>
      <c r="F5" s="31">
        <f>H5+J5+L5+N5+P5+R5+T5+V5+X5+Z5</f>
        <v>26</v>
      </c>
      <c r="G5" s="32"/>
      <c r="H5" s="30"/>
      <c r="I5" s="32"/>
      <c r="J5" s="30"/>
      <c r="K5" s="32"/>
      <c r="L5" s="30"/>
      <c r="M5" s="32">
        <v>5</v>
      </c>
      <c r="N5" s="30">
        <v>10</v>
      </c>
      <c r="O5" s="32"/>
      <c r="P5" s="30"/>
      <c r="Q5" s="32"/>
      <c r="R5" s="30"/>
      <c r="S5" s="32">
        <v>3</v>
      </c>
      <c r="T5" s="30">
        <v>16</v>
      </c>
      <c r="U5" s="32"/>
      <c r="V5" s="30"/>
      <c r="W5" s="32"/>
      <c r="X5" s="30"/>
      <c r="Y5" s="32"/>
      <c r="Z5" s="30"/>
      <c r="AA5" s="32"/>
      <c r="AB5" s="30"/>
      <c r="AC5" s="32"/>
      <c r="AD5" s="30"/>
    </row>
    <row r="6" spans="1:30" s="27" customFormat="1" ht="12">
      <c r="A6" s="32">
        <v>3</v>
      </c>
      <c r="B6" s="29" t="s">
        <v>98</v>
      </c>
      <c r="C6" s="29" t="s">
        <v>382</v>
      </c>
      <c r="D6" s="29" t="s">
        <v>30</v>
      </c>
      <c r="E6" s="30">
        <v>96</v>
      </c>
      <c r="F6" s="31">
        <f>H6+J6+L6+N6+P6+R6+T6+V6+X6</f>
        <v>7</v>
      </c>
      <c r="G6" s="32"/>
      <c r="H6" s="30"/>
      <c r="I6" s="32"/>
      <c r="J6" s="30"/>
      <c r="K6" s="32"/>
      <c r="L6" s="30"/>
      <c r="M6" s="32"/>
      <c r="N6" s="30"/>
      <c r="O6" s="32"/>
      <c r="P6" s="30"/>
      <c r="Q6" s="32"/>
      <c r="R6" s="30"/>
      <c r="S6" s="32">
        <v>8</v>
      </c>
      <c r="T6" s="30">
        <v>7</v>
      </c>
      <c r="U6" s="32"/>
      <c r="V6" s="30"/>
      <c r="W6" s="32"/>
      <c r="X6" s="30"/>
      <c r="Y6" s="32"/>
      <c r="Z6" s="30"/>
      <c r="AA6" s="32"/>
      <c r="AB6" s="30"/>
      <c r="AC6" s="32"/>
      <c r="AD6" s="30"/>
    </row>
    <row r="7" spans="1:30" s="27" customFormat="1" ht="12">
      <c r="A7" s="32">
        <v>4</v>
      </c>
      <c r="B7" s="29" t="s">
        <v>281</v>
      </c>
      <c r="C7" s="29" t="s">
        <v>91</v>
      </c>
      <c r="D7" s="29" t="s">
        <v>211</v>
      </c>
      <c r="E7" s="30">
        <v>96</v>
      </c>
      <c r="F7" s="36">
        <f>H7+J7+L7+N7+P7+R7+T7+V7+X7+Z7</f>
        <v>4</v>
      </c>
      <c r="G7" s="32"/>
      <c r="H7" s="30"/>
      <c r="I7" s="32"/>
      <c r="J7" s="30"/>
      <c r="K7" s="32"/>
      <c r="L7" s="30"/>
      <c r="M7" s="32">
        <v>9</v>
      </c>
      <c r="N7" s="30">
        <v>4</v>
      </c>
      <c r="O7" s="32"/>
      <c r="P7" s="30"/>
      <c r="Q7" s="32"/>
      <c r="R7" s="30"/>
      <c r="S7" s="32"/>
      <c r="T7" s="30"/>
      <c r="U7" s="32"/>
      <c r="V7" s="30"/>
      <c r="W7" s="32"/>
      <c r="X7" s="30"/>
      <c r="Y7" s="32"/>
      <c r="Z7" s="30"/>
      <c r="AA7" s="32"/>
      <c r="AB7" s="30"/>
      <c r="AC7" s="32"/>
      <c r="AD7" s="30"/>
    </row>
    <row r="8" spans="1:30" s="27" customFormat="1" ht="12">
      <c r="A8" s="32">
        <v>5</v>
      </c>
      <c r="B8" s="34" t="s">
        <v>210</v>
      </c>
      <c r="C8" s="34" t="s">
        <v>415</v>
      </c>
      <c r="D8" s="34" t="s">
        <v>142</v>
      </c>
      <c r="E8" s="35">
        <v>98</v>
      </c>
      <c r="F8" s="31">
        <f>H8+J8+L8+N8+P8+R8+T8+V8+X8+Z8</f>
        <v>4</v>
      </c>
      <c r="G8" s="32"/>
      <c r="H8" s="30"/>
      <c r="I8" s="32"/>
      <c r="J8" s="30"/>
      <c r="K8" s="32"/>
      <c r="L8" s="30"/>
      <c r="M8" s="32">
        <v>12</v>
      </c>
      <c r="N8" s="30">
        <v>4</v>
      </c>
      <c r="O8" s="32"/>
      <c r="P8" s="30"/>
      <c r="Q8" s="32"/>
      <c r="R8" s="30"/>
      <c r="S8" s="32"/>
      <c r="T8" s="30"/>
      <c r="U8" s="32"/>
      <c r="V8" s="30"/>
      <c r="W8" s="32"/>
      <c r="X8" s="30"/>
      <c r="Y8" s="32"/>
      <c r="Z8" s="30"/>
      <c r="AA8" s="32"/>
      <c r="AB8" s="30"/>
      <c r="AC8" s="32"/>
      <c r="AD8" s="30"/>
    </row>
    <row r="9" spans="1:30" s="27" customFormat="1" ht="12">
      <c r="A9" s="32">
        <v>6</v>
      </c>
      <c r="B9" s="34" t="s">
        <v>183</v>
      </c>
      <c r="C9" s="34" t="s">
        <v>51</v>
      </c>
      <c r="D9" s="34" t="s">
        <v>223</v>
      </c>
      <c r="E9" s="35">
        <v>98</v>
      </c>
      <c r="F9" s="31">
        <f>H9+J9+L9+N9+P9+R9+T9+V9+X9</f>
        <v>0</v>
      </c>
      <c r="G9" s="32"/>
      <c r="H9" s="30"/>
      <c r="I9" s="32"/>
      <c r="J9" s="30"/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</row>
    <row r="10" spans="1:30" s="27" customFormat="1" ht="12">
      <c r="A10" s="32">
        <v>7</v>
      </c>
      <c r="B10" s="34" t="s">
        <v>245</v>
      </c>
      <c r="C10" s="34" t="s">
        <v>59</v>
      </c>
      <c r="D10" s="34" t="s">
        <v>223</v>
      </c>
      <c r="E10" s="35">
        <v>98</v>
      </c>
      <c r="F10" s="31">
        <f>H10+J10+L10+N10+P10+R10+T10+V10+X10+Z10</f>
        <v>0</v>
      </c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</row>
    <row r="11" spans="1:30" s="27" customFormat="1" ht="12">
      <c r="A11" s="32">
        <v>8</v>
      </c>
      <c r="B11" s="29" t="s">
        <v>248</v>
      </c>
      <c r="C11" s="29" t="s">
        <v>249</v>
      </c>
      <c r="D11" s="29" t="s">
        <v>223</v>
      </c>
      <c r="E11" s="30">
        <v>2000</v>
      </c>
      <c r="F11" s="31">
        <f>H11+J11+L11+N10+P10+R11+T11+V11+X11+Z11</f>
        <v>0</v>
      </c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</row>
    <row r="12" spans="1:30" s="27" customFormat="1" ht="12">
      <c r="A12" s="32">
        <v>9</v>
      </c>
      <c r="B12" s="34"/>
      <c r="C12" s="34"/>
      <c r="D12" s="34"/>
      <c r="E12" s="30"/>
      <c r="F12" s="31">
        <f>H12+J12+L12+N12+P12+R12+T12+V12+X12</f>
        <v>0</v>
      </c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</row>
    <row r="13" spans="1:30" s="27" customFormat="1" ht="12">
      <c r="A13" s="32">
        <v>10</v>
      </c>
      <c r="B13" s="34"/>
      <c r="C13" s="34"/>
      <c r="D13" s="34"/>
      <c r="E13" s="35"/>
      <c r="F13" s="31">
        <f>H13+J13+L13+N13+P13+R13+T13+V13+X13+Z13</f>
        <v>0</v>
      </c>
      <c r="G13" s="32"/>
      <c r="H13" s="30"/>
      <c r="I13" s="32"/>
      <c r="J13" s="30"/>
      <c r="K13" s="32"/>
      <c r="L13" s="30"/>
      <c r="M13" s="32"/>
      <c r="N13" s="30"/>
      <c r="O13" s="32"/>
      <c r="P13" s="30"/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</row>
    <row r="14" spans="1:30" s="27" customFormat="1" ht="12">
      <c r="A14" s="32">
        <v>11</v>
      </c>
      <c r="B14" s="34"/>
      <c r="C14" s="34"/>
      <c r="D14" s="34"/>
      <c r="E14" s="30"/>
      <c r="F14" s="31">
        <f>H14+J14+L14+N14+P14+R14+T14+V14+X14+Z14</f>
        <v>0</v>
      </c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54"/>
      <c r="W14" s="32"/>
      <c r="X14" s="30"/>
      <c r="Y14" s="32"/>
      <c r="Z14" s="30"/>
      <c r="AA14" s="32"/>
      <c r="AB14" s="30"/>
      <c r="AC14" s="32"/>
      <c r="AD14" s="30"/>
    </row>
    <row r="15" spans="1:30" s="27" customFormat="1" ht="12">
      <c r="A15" s="32">
        <v>12</v>
      </c>
      <c r="B15" s="29"/>
      <c r="C15" s="29"/>
      <c r="D15" s="29"/>
      <c r="E15" s="30"/>
      <c r="F15" s="31">
        <f>H15+J15+L15+N15+P15+R15+T15+V15+X15+Z15</f>
        <v>0</v>
      </c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</row>
    <row r="16" spans="1:30" s="27" customFormat="1" ht="12">
      <c r="A16" s="32">
        <v>13</v>
      </c>
      <c r="B16" s="34"/>
      <c r="C16" s="34"/>
      <c r="D16" s="34"/>
      <c r="E16" s="35"/>
      <c r="F16" s="31">
        <f>H16+J16+L16+N16+P16+R16+T16+V16+X16+Z16</f>
        <v>0</v>
      </c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</row>
    <row r="17" spans="1:30" s="27" customFormat="1" ht="12">
      <c r="A17" s="32">
        <v>14</v>
      </c>
      <c r="B17" s="29"/>
      <c r="C17" s="29"/>
      <c r="D17" s="29"/>
      <c r="E17" s="30"/>
      <c r="F17" s="36">
        <f>H17+J17+L17+N17+P17+R17+T17+V17+X17</f>
        <v>0</v>
      </c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</row>
    <row r="18" spans="1:30" s="27" customFormat="1" ht="12">
      <c r="A18" s="32">
        <v>15</v>
      </c>
      <c r="B18" s="34"/>
      <c r="C18" s="34"/>
      <c r="D18" s="34"/>
      <c r="E18" s="35"/>
      <c r="F18" s="31">
        <f>H18+J18+L18+N18+P18+R18+T18+V18+X18+Z18</f>
        <v>0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</row>
    <row r="19" spans="1:30" s="27" customFormat="1" ht="12">
      <c r="A19" s="32">
        <v>16</v>
      </c>
      <c r="B19" s="29"/>
      <c r="C19" s="29"/>
      <c r="D19" s="29"/>
      <c r="E19" s="30"/>
      <c r="F19" s="31">
        <f>H19+J19+L19+N19+P19+R19+T19+V19+X19+Z19</f>
        <v>0</v>
      </c>
      <c r="G19" s="32"/>
      <c r="H19" s="30"/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</row>
    <row r="20" spans="1:30" s="27" customFormat="1" ht="12">
      <c r="A20" s="32">
        <v>17</v>
      </c>
      <c r="B20" s="34"/>
      <c r="C20" s="34"/>
      <c r="D20" s="34"/>
      <c r="E20" s="30"/>
      <c r="F20" s="31">
        <f>H20+J20+L20+N20+P20+R20+T20+V20+X20+Z20</f>
        <v>0</v>
      </c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</row>
    <row r="21" spans="1:30" s="27" customFormat="1" ht="12">
      <c r="A21" s="32">
        <v>18</v>
      </c>
      <c r="B21" s="34"/>
      <c r="C21" s="34"/>
      <c r="D21" s="34"/>
      <c r="E21" s="35"/>
      <c r="F21" s="31">
        <f>H21+J21+L21+N21+P21+R21+T21+V21+X21+Z21</f>
        <v>0</v>
      </c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</row>
    <row r="22" spans="1:30" s="27" customFormat="1" ht="12">
      <c r="A22" s="32">
        <v>19</v>
      </c>
      <c r="B22" s="34"/>
      <c r="C22" s="34"/>
      <c r="D22" s="34"/>
      <c r="E22" s="30"/>
      <c r="F22" s="31">
        <f>H22+J22+L22+N22+P22+R22+T22+V22+X22+Z22</f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</row>
    <row r="23" spans="1:30" s="27" customFormat="1" ht="12">
      <c r="A23" s="32">
        <v>20</v>
      </c>
      <c r="B23" s="34"/>
      <c r="C23" s="34"/>
      <c r="D23" s="34"/>
      <c r="E23" s="30"/>
      <c r="F23" s="31">
        <f>H23+J23+L23+N23+P23+R23+T23+V23+X23</f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</row>
    <row r="24" spans="1:30" s="27" customFormat="1" ht="12">
      <c r="A24" s="32"/>
      <c r="B24" s="29"/>
      <c r="C24" s="34"/>
      <c r="D24" s="34"/>
      <c r="E24" s="30"/>
      <c r="F24" s="31"/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</row>
    <row r="25" spans="1:30" s="27" customFormat="1" ht="12">
      <c r="A25" s="32"/>
      <c r="B25" s="29"/>
      <c r="C25" s="29"/>
      <c r="D25" s="29"/>
      <c r="E25" s="30"/>
      <c r="F25" s="36"/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</row>
    <row r="26" spans="1:30" s="27" customFormat="1" ht="12">
      <c r="A26" s="32"/>
      <c r="B26" s="34"/>
      <c r="C26" s="34"/>
      <c r="D26" s="34"/>
      <c r="E26" s="35"/>
      <c r="F26" s="31"/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</row>
    <row r="27" spans="1:30" s="27" customFormat="1" ht="12">
      <c r="A27" s="32"/>
      <c r="B27" s="34"/>
      <c r="C27" s="34"/>
      <c r="D27" s="34"/>
      <c r="E27" s="38"/>
      <c r="F27" s="31"/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</row>
    <row r="28" spans="1:30" s="27" customFormat="1" ht="12">
      <c r="A28" s="32"/>
      <c r="B28" s="29"/>
      <c r="C28" s="29"/>
      <c r="D28" s="29"/>
      <c r="E28" s="30"/>
      <c r="F28" s="31"/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</row>
    <row r="29" spans="1:30" s="27" customFormat="1" ht="12">
      <c r="A29" s="32"/>
      <c r="B29" s="34"/>
      <c r="C29" s="34"/>
      <c r="D29" s="34"/>
      <c r="E29" s="33"/>
      <c r="F29" s="31"/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</row>
    <row r="30" spans="1:30" s="27" customFormat="1" ht="12.75" thickBot="1">
      <c r="A30" s="39"/>
      <c r="B30" s="40"/>
      <c r="C30" s="40"/>
      <c r="D30" s="40"/>
      <c r="E30" s="41"/>
      <c r="F30" s="42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39"/>
      <c r="V30" s="43"/>
      <c r="W30" s="39"/>
      <c r="X30" s="43"/>
      <c r="Y30" s="39"/>
      <c r="Z30" s="43"/>
      <c r="AA30" s="39"/>
      <c r="AB30" s="43"/>
      <c r="AC30" s="39"/>
      <c r="AD30" s="43"/>
    </row>
  </sheetData>
  <mergeCells count="12">
    <mergeCell ref="AA2:AB2"/>
    <mergeCell ref="AC2:AD2"/>
    <mergeCell ref="W2:X2"/>
    <mergeCell ref="Y2:Z2"/>
    <mergeCell ref="G2:H2"/>
    <mergeCell ref="I2:J2"/>
    <mergeCell ref="K2:L2"/>
    <mergeCell ref="M2:N2"/>
    <mergeCell ref="O2:P2"/>
    <mergeCell ref="Q2:R2"/>
    <mergeCell ref="S2:T2"/>
    <mergeCell ref="U2:V2"/>
  </mergeCells>
  <printOptions/>
  <pageMargins left="0.12" right="0.5" top="0.37" bottom="0.32" header="0.27" footer="0.2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2"/>
  <sheetViews>
    <sheetView zoomScale="90" zoomScaleNormal="90" workbookViewId="0" topLeftCell="A1">
      <selection activeCell="Q10" sqref="Q10"/>
    </sheetView>
  </sheetViews>
  <sheetFormatPr defaultColWidth="9.140625" defaultRowHeight="12.75"/>
  <cols>
    <col min="1" max="1" width="5.00390625" style="16" bestFit="1" customWidth="1"/>
    <col min="2" max="2" width="17.7109375" style="17" customWidth="1"/>
    <col min="3" max="3" width="11.28125" style="17" customWidth="1"/>
    <col min="4" max="4" width="21.28125" style="17" customWidth="1"/>
    <col min="5" max="5" width="6.57421875" style="16" customWidth="1"/>
    <col min="6" max="6" width="8.00390625" style="16" customWidth="1"/>
    <col min="7" max="18" width="6.00390625" style="16" customWidth="1"/>
    <col min="19" max="31" width="5.28125" style="16" customWidth="1"/>
    <col min="32" max="32" width="5.57421875" style="16" customWidth="1"/>
    <col min="33" max="36" width="5.28125" style="16" customWidth="1"/>
    <col min="37" max="16384" width="9.140625" style="16" customWidth="1"/>
  </cols>
  <sheetData>
    <row r="1" spans="1:35" s="14" customFormat="1" ht="27.75" customHeight="1" thickBot="1">
      <c r="A1" s="11"/>
      <c r="B1" s="12" t="s">
        <v>238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36" s="15" customFormat="1" ht="64.5" customHeight="1" thickBot="1">
      <c r="A2" s="18"/>
      <c r="B2" s="19"/>
      <c r="C2" s="20"/>
      <c r="D2" s="19"/>
      <c r="E2" s="21"/>
      <c r="F2" s="21"/>
      <c r="G2" s="61" t="s">
        <v>317</v>
      </c>
      <c r="H2" s="62"/>
      <c r="I2" s="61" t="s">
        <v>445</v>
      </c>
      <c r="J2" s="62"/>
      <c r="K2" s="61" t="s">
        <v>371</v>
      </c>
      <c r="L2" s="62"/>
      <c r="M2" s="61"/>
      <c r="N2" s="62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</row>
    <row r="3" spans="1:36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5" t="s">
        <v>114</v>
      </c>
      <c r="Y3" s="1" t="s">
        <v>108</v>
      </c>
      <c r="Z3" s="5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</row>
    <row r="4" spans="1:36" s="27" customFormat="1" ht="12">
      <c r="A4" s="22">
        <v>1</v>
      </c>
      <c r="B4" s="23" t="s">
        <v>29</v>
      </c>
      <c r="C4" s="23" t="s">
        <v>66</v>
      </c>
      <c r="D4" s="23" t="s">
        <v>16</v>
      </c>
      <c r="E4" s="24">
        <v>76</v>
      </c>
      <c r="F4" s="25">
        <f>H4+J4+L4+N4+P4+R4</f>
        <v>75</v>
      </c>
      <c r="G4" s="26">
        <v>1</v>
      </c>
      <c r="H4" s="24">
        <v>25</v>
      </c>
      <c r="I4" s="26">
        <v>1</v>
      </c>
      <c r="J4" s="24">
        <v>25</v>
      </c>
      <c r="K4" s="26">
        <v>1</v>
      </c>
      <c r="L4" s="24">
        <v>25</v>
      </c>
      <c r="M4" s="26"/>
      <c r="N4" s="24"/>
      <c r="O4" s="26"/>
      <c r="P4" s="24"/>
      <c r="Q4" s="26"/>
      <c r="R4" s="24"/>
      <c r="S4" s="26"/>
      <c r="T4" s="24"/>
      <c r="U4" s="26"/>
      <c r="V4" s="24"/>
      <c r="W4" s="26"/>
      <c r="X4" s="24"/>
      <c r="Y4" s="26"/>
      <c r="Z4" s="24"/>
      <c r="AA4" s="26"/>
      <c r="AB4" s="24"/>
      <c r="AC4" s="26"/>
      <c r="AD4" s="24"/>
      <c r="AE4" s="26"/>
      <c r="AF4" s="24"/>
      <c r="AG4" s="26"/>
      <c r="AH4" s="24"/>
      <c r="AI4" s="26"/>
      <c r="AJ4" s="24"/>
    </row>
    <row r="5" spans="1:36" s="27" customFormat="1" ht="12">
      <c r="A5" s="32">
        <v>2</v>
      </c>
      <c r="B5" s="34" t="s">
        <v>64</v>
      </c>
      <c r="C5" s="34" t="s">
        <v>65</v>
      </c>
      <c r="D5" s="34" t="s">
        <v>2</v>
      </c>
      <c r="E5" s="30">
        <v>77</v>
      </c>
      <c r="F5" s="31">
        <f aca="true" t="shared" si="0" ref="F5:F13">H5+J5+L5</f>
        <v>56</v>
      </c>
      <c r="G5" s="32">
        <v>2</v>
      </c>
      <c r="H5" s="30">
        <v>20</v>
      </c>
      <c r="I5" s="32">
        <v>2</v>
      </c>
      <c r="J5" s="30">
        <v>20</v>
      </c>
      <c r="K5" s="32">
        <v>3</v>
      </c>
      <c r="L5" s="30">
        <v>16</v>
      </c>
      <c r="M5" s="32"/>
      <c r="N5" s="30"/>
      <c r="O5" s="32"/>
      <c r="P5" s="30"/>
      <c r="Q5" s="32"/>
      <c r="R5" s="30"/>
      <c r="S5" s="32"/>
      <c r="T5" s="30"/>
      <c r="U5" s="32"/>
      <c r="V5" s="30"/>
      <c r="W5" s="32"/>
      <c r="X5" s="30"/>
      <c r="Y5" s="32"/>
      <c r="Z5" s="30"/>
      <c r="AA5" s="32"/>
      <c r="AB5" s="30"/>
      <c r="AC5" s="32"/>
      <c r="AD5" s="30"/>
      <c r="AE5" s="32"/>
      <c r="AF5" s="30"/>
      <c r="AG5" s="32"/>
      <c r="AH5" s="30"/>
      <c r="AI5" s="32"/>
      <c r="AJ5" s="30"/>
    </row>
    <row r="6" spans="1:36" s="27" customFormat="1" ht="12">
      <c r="A6" s="28">
        <v>3</v>
      </c>
      <c r="B6" s="29" t="s">
        <v>73</v>
      </c>
      <c r="C6" s="29" t="s">
        <v>74</v>
      </c>
      <c r="D6" s="29" t="s">
        <v>2</v>
      </c>
      <c r="E6" s="30">
        <v>75</v>
      </c>
      <c r="F6" s="31">
        <f t="shared" si="0"/>
        <v>52</v>
      </c>
      <c r="G6" s="32">
        <v>3</v>
      </c>
      <c r="H6" s="30">
        <v>16</v>
      </c>
      <c r="I6" s="32">
        <v>3</v>
      </c>
      <c r="J6" s="30">
        <v>16</v>
      </c>
      <c r="K6" s="32">
        <v>2</v>
      </c>
      <c r="L6" s="30">
        <v>20</v>
      </c>
      <c r="M6" s="32"/>
      <c r="N6" s="30"/>
      <c r="O6" s="32"/>
      <c r="P6" s="30"/>
      <c r="Q6" s="32"/>
      <c r="R6" s="30"/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</row>
    <row r="7" spans="1:36" s="27" customFormat="1" ht="12">
      <c r="A7" s="32">
        <v>4</v>
      </c>
      <c r="B7" s="34" t="s">
        <v>8</v>
      </c>
      <c r="C7" s="34" t="s">
        <v>9</v>
      </c>
      <c r="D7" s="34" t="s">
        <v>31</v>
      </c>
      <c r="E7" s="35">
        <v>88</v>
      </c>
      <c r="F7" s="31">
        <f t="shared" si="0"/>
        <v>39</v>
      </c>
      <c r="G7" s="32">
        <v>8</v>
      </c>
      <c r="H7" s="30">
        <v>7</v>
      </c>
      <c r="I7" s="32">
        <v>3</v>
      </c>
      <c r="J7" s="30">
        <v>16</v>
      </c>
      <c r="K7" s="32">
        <v>3</v>
      </c>
      <c r="L7" s="30">
        <v>16</v>
      </c>
      <c r="M7" s="32"/>
      <c r="N7" s="30"/>
      <c r="O7" s="32"/>
      <c r="P7" s="30"/>
      <c r="Q7" s="32"/>
      <c r="R7" s="30"/>
      <c r="S7" s="32"/>
      <c r="T7" s="30"/>
      <c r="U7" s="32"/>
      <c r="V7" s="30"/>
      <c r="W7" s="32"/>
      <c r="X7" s="30"/>
      <c r="Y7" s="32"/>
      <c r="Z7" s="30"/>
      <c r="AA7" s="32"/>
      <c r="AB7" s="30"/>
      <c r="AC7" s="32"/>
      <c r="AD7" s="30"/>
      <c r="AE7" s="32"/>
      <c r="AF7" s="30"/>
      <c r="AG7" s="32"/>
      <c r="AH7" s="30"/>
      <c r="AI7" s="32"/>
      <c r="AJ7" s="30"/>
    </row>
    <row r="8" spans="1:36" s="27" customFormat="1" ht="12">
      <c r="A8" s="32">
        <v>5</v>
      </c>
      <c r="B8" s="29" t="s">
        <v>37</v>
      </c>
      <c r="C8" s="29" t="s">
        <v>1</v>
      </c>
      <c r="D8" s="29" t="s">
        <v>31</v>
      </c>
      <c r="E8" s="30">
        <v>85</v>
      </c>
      <c r="F8" s="36">
        <f t="shared" si="0"/>
        <v>19</v>
      </c>
      <c r="G8" s="32"/>
      <c r="H8" s="30"/>
      <c r="I8" s="32">
        <v>5</v>
      </c>
      <c r="J8" s="30">
        <v>10</v>
      </c>
      <c r="K8" s="32">
        <v>6</v>
      </c>
      <c r="L8" s="30">
        <v>9</v>
      </c>
      <c r="M8" s="32"/>
      <c r="N8" s="30"/>
      <c r="O8" s="32"/>
      <c r="P8" s="30"/>
      <c r="Q8" s="32"/>
      <c r="R8" s="30"/>
      <c r="S8" s="32"/>
      <c r="T8" s="30"/>
      <c r="U8" s="32"/>
      <c r="V8" s="30"/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</row>
    <row r="9" spans="1:36" s="27" customFormat="1" ht="12">
      <c r="A9" s="32">
        <v>6</v>
      </c>
      <c r="B9" s="29" t="s">
        <v>0</v>
      </c>
      <c r="C9" s="29" t="s">
        <v>18</v>
      </c>
      <c r="D9" s="29" t="s">
        <v>4</v>
      </c>
      <c r="E9" s="30">
        <v>90</v>
      </c>
      <c r="F9" s="36">
        <f t="shared" si="0"/>
        <v>16</v>
      </c>
      <c r="G9" s="32">
        <v>7</v>
      </c>
      <c r="H9" s="30">
        <v>8</v>
      </c>
      <c r="I9" s="32"/>
      <c r="J9" s="30"/>
      <c r="K9" s="32">
        <v>7</v>
      </c>
      <c r="L9" s="30">
        <v>8</v>
      </c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</row>
    <row r="10" spans="1:36" s="27" customFormat="1" ht="12">
      <c r="A10" s="28">
        <v>7</v>
      </c>
      <c r="B10" s="29" t="s">
        <v>10</v>
      </c>
      <c r="C10" s="29" t="s">
        <v>11</v>
      </c>
      <c r="D10" s="29" t="s">
        <v>2</v>
      </c>
      <c r="E10" s="30">
        <v>90</v>
      </c>
      <c r="F10" s="31">
        <f t="shared" si="0"/>
        <v>16</v>
      </c>
      <c r="G10" s="32">
        <v>3</v>
      </c>
      <c r="H10" s="30">
        <v>16</v>
      </c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</row>
    <row r="11" spans="1:36" s="27" customFormat="1" ht="12">
      <c r="A11" s="32">
        <v>8</v>
      </c>
      <c r="B11" s="34" t="s">
        <v>204</v>
      </c>
      <c r="C11" s="34" t="s">
        <v>201</v>
      </c>
      <c r="D11" s="34" t="s">
        <v>222</v>
      </c>
      <c r="E11" s="35">
        <v>91</v>
      </c>
      <c r="F11" s="31">
        <f t="shared" si="0"/>
        <v>14</v>
      </c>
      <c r="G11" s="32">
        <v>5</v>
      </c>
      <c r="H11" s="30">
        <v>10</v>
      </c>
      <c r="I11" s="32">
        <v>10</v>
      </c>
      <c r="J11" s="30">
        <v>4</v>
      </c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</row>
    <row r="12" spans="1:36" s="27" customFormat="1" ht="12">
      <c r="A12" s="32">
        <v>9</v>
      </c>
      <c r="B12" s="34" t="s">
        <v>26</v>
      </c>
      <c r="C12" s="34" t="s">
        <v>27</v>
      </c>
      <c r="D12" s="34" t="s">
        <v>222</v>
      </c>
      <c r="E12" s="35">
        <v>87</v>
      </c>
      <c r="F12" s="31">
        <f t="shared" si="0"/>
        <v>14</v>
      </c>
      <c r="G12" s="32"/>
      <c r="H12" s="30"/>
      <c r="I12" s="32">
        <v>11</v>
      </c>
      <c r="J12" s="30">
        <v>4</v>
      </c>
      <c r="K12" s="32">
        <v>5</v>
      </c>
      <c r="L12" s="30">
        <v>10</v>
      </c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</row>
    <row r="13" spans="1:36" s="27" customFormat="1" ht="12">
      <c r="A13" s="32">
        <v>10</v>
      </c>
      <c r="B13" s="34" t="s">
        <v>274</v>
      </c>
      <c r="C13" s="34" t="s">
        <v>275</v>
      </c>
      <c r="D13" s="34" t="s">
        <v>177</v>
      </c>
      <c r="E13" s="35">
        <v>86</v>
      </c>
      <c r="F13" s="31">
        <f t="shared" si="0"/>
        <v>12</v>
      </c>
      <c r="G13" s="32">
        <v>10</v>
      </c>
      <c r="H13" s="30">
        <v>4</v>
      </c>
      <c r="I13" s="32">
        <v>9</v>
      </c>
      <c r="J13" s="30">
        <v>4</v>
      </c>
      <c r="K13" s="32">
        <v>10</v>
      </c>
      <c r="L13" s="30">
        <v>4</v>
      </c>
      <c r="M13" s="32"/>
      <c r="N13" s="30"/>
      <c r="O13" s="32"/>
      <c r="P13" s="30"/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</row>
    <row r="14" spans="1:36" s="27" customFormat="1" ht="12">
      <c r="A14" s="32">
        <v>11</v>
      </c>
      <c r="B14" s="34" t="s">
        <v>137</v>
      </c>
      <c r="C14" s="34" t="s">
        <v>138</v>
      </c>
      <c r="D14" s="34" t="s">
        <v>223</v>
      </c>
      <c r="E14" s="35">
        <v>90</v>
      </c>
      <c r="F14" s="31">
        <f>H14+J14+L14+N14+P14</f>
        <v>11</v>
      </c>
      <c r="G14" s="32">
        <v>9</v>
      </c>
      <c r="H14" s="30">
        <v>4</v>
      </c>
      <c r="I14" s="32">
        <v>8</v>
      </c>
      <c r="J14" s="30">
        <v>7</v>
      </c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</row>
    <row r="15" spans="1:36" s="27" customFormat="1" ht="12">
      <c r="A15" s="32">
        <v>12</v>
      </c>
      <c r="B15" s="29" t="s">
        <v>446</v>
      </c>
      <c r="C15" s="29" t="s">
        <v>9</v>
      </c>
      <c r="D15" s="29" t="s">
        <v>5</v>
      </c>
      <c r="E15" s="30"/>
      <c r="F15" s="36">
        <f aca="true" t="shared" si="1" ref="F15:F23">H15+J15+L15</f>
        <v>9</v>
      </c>
      <c r="G15" s="32"/>
      <c r="H15" s="30"/>
      <c r="I15" s="32">
        <v>6</v>
      </c>
      <c r="J15" s="30">
        <v>9</v>
      </c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</row>
    <row r="16" spans="1:36" s="27" customFormat="1" ht="12">
      <c r="A16" s="32">
        <v>13</v>
      </c>
      <c r="B16" s="34" t="s">
        <v>162</v>
      </c>
      <c r="C16" s="34" t="s">
        <v>161</v>
      </c>
      <c r="D16" s="34" t="s">
        <v>223</v>
      </c>
      <c r="E16" s="30">
        <v>92</v>
      </c>
      <c r="F16" s="31">
        <f t="shared" si="1"/>
        <v>9</v>
      </c>
      <c r="G16" s="32">
        <v>6</v>
      </c>
      <c r="H16" s="30">
        <v>9</v>
      </c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</row>
    <row r="17" spans="1:36" s="27" customFormat="1" ht="12">
      <c r="A17" s="32">
        <v>14</v>
      </c>
      <c r="B17" s="34" t="s">
        <v>38</v>
      </c>
      <c r="C17" s="34" t="s">
        <v>273</v>
      </c>
      <c r="D17" s="34" t="s">
        <v>5</v>
      </c>
      <c r="E17" s="30">
        <v>78</v>
      </c>
      <c r="F17" s="31">
        <f t="shared" si="1"/>
        <v>8</v>
      </c>
      <c r="G17" s="32"/>
      <c r="H17" s="30"/>
      <c r="I17" s="32">
        <v>7</v>
      </c>
      <c r="J17" s="30">
        <v>8</v>
      </c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</row>
    <row r="18" spans="1:36" s="27" customFormat="1" ht="12">
      <c r="A18" s="32">
        <v>15</v>
      </c>
      <c r="B18" s="29" t="s">
        <v>135</v>
      </c>
      <c r="C18" s="29" t="s">
        <v>136</v>
      </c>
      <c r="D18" s="29" t="s">
        <v>103</v>
      </c>
      <c r="E18" s="30">
        <v>89</v>
      </c>
      <c r="F18" s="36">
        <f t="shared" si="1"/>
        <v>7</v>
      </c>
      <c r="G18" s="32"/>
      <c r="H18" s="30"/>
      <c r="I18" s="32"/>
      <c r="J18" s="30"/>
      <c r="K18" s="32">
        <v>8</v>
      </c>
      <c r="L18" s="30">
        <v>7</v>
      </c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</row>
    <row r="19" spans="1:36" s="27" customFormat="1" ht="12">
      <c r="A19" s="32">
        <v>16</v>
      </c>
      <c r="B19" s="34" t="s">
        <v>0</v>
      </c>
      <c r="C19" s="34" t="s">
        <v>172</v>
      </c>
      <c r="D19" s="34" t="s">
        <v>4</v>
      </c>
      <c r="E19" s="35">
        <v>89</v>
      </c>
      <c r="F19" s="31">
        <f t="shared" si="1"/>
        <v>4</v>
      </c>
      <c r="G19" s="32"/>
      <c r="H19" s="30"/>
      <c r="I19" s="32">
        <v>12</v>
      </c>
      <c r="J19" s="30">
        <v>4</v>
      </c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</row>
    <row r="20" spans="1:36" s="27" customFormat="1" ht="12">
      <c r="A20" s="32">
        <v>17</v>
      </c>
      <c r="B20" s="29" t="s">
        <v>35</v>
      </c>
      <c r="C20" s="34" t="s">
        <v>36</v>
      </c>
      <c r="D20" s="34" t="s">
        <v>223</v>
      </c>
      <c r="E20" s="30">
        <v>87</v>
      </c>
      <c r="F20" s="31">
        <f t="shared" si="1"/>
        <v>4</v>
      </c>
      <c r="G20" s="32"/>
      <c r="H20" s="30"/>
      <c r="I20" s="32"/>
      <c r="J20" s="30"/>
      <c r="K20" s="32">
        <v>9</v>
      </c>
      <c r="L20" s="30">
        <v>4</v>
      </c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</row>
    <row r="21" spans="1:36" s="27" customFormat="1" ht="12">
      <c r="A21" s="32">
        <v>18</v>
      </c>
      <c r="B21" s="29" t="s">
        <v>257</v>
      </c>
      <c r="C21" s="29" t="s">
        <v>258</v>
      </c>
      <c r="D21" s="29" t="s">
        <v>5</v>
      </c>
      <c r="E21" s="30">
        <v>89</v>
      </c>
      <c r="F21" s="31">
        <f t="shared" si="1"/>
        <v>4</v>
      </c>
      <c r="G21" s="32"/>
      <c r="H21" s="30"/>
      <c r="I21" s="32"/>
      <c r="J21" s="30"/>
      <c r="K21" s="32">
        <v>11</v>
      </c>
      <c r="L21" s="30">
        <v>4</v>
      </c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</row>
    <row r="22" spans="1:36" s="27" customFormat="1" ht="12">
      <c r="A22" s="32">
        <v>19</v>
      </c>
      <c r="B22" s="29" t="s">
        <v>19</v>
      </c>
      <c r="C22" s="29" t="s">
        <v>20</v>
      </c>
      <c r="D22" s="29" t="s">
        <v>223</v>
      </c>
      <c r="E22" s="30">
        <v>87</v>
      </c>
      <c r="F22" s="36">
        <f t="shared" si="1"/>
        <v>4</v>
      </c>
      <c r="G22" s="32"/>
      <c r="H22" s="30"/>
      <c r="I22" s="32"/>
      <c r="J22" s="30"/>
      <c r="K22" s="32">
        <v>12</v>
      </c>
      <c r="L22" s="30">
        <v>4</v>
      </c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</row>
    <row r="23" spans="1:36" s="27" customFormat="1" ht="12">
      <c r="A23" s="32">
        <v>20</v>
      </c>
      <c r="B23" s="34" t="s">
        <v>236</v>
      </c>
      <c r="C23" s="34" t="s">
        <v>127</v>
      </c>
      <c r="D23" s="34" t="s">
        <v>5</v>
      </c>
      <c r="E23" s="30">
        <v>88</v>
      </c>
      <c r="F23" s="31">
        <f t="shared" si="1"/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</row>
    <row r="24" spans="1:36" s="27" customFormat="1" ht="12">
      <c r="A24" s="32">
        <v>21</v>
      </c>
      <c r="B24" s="29" t="s">
        <v>38</v>
      </c>
      <c r="C24" s="29" t="s">
        <v>39</v>
      </c>
      <c r="D24" s="29" t="s">
        <v>5</v>
      </c>
      <c r="E24" s="30">
        <v>85</v>
      </c>
      <c r="F24" s="31">
        <f>H24+J24+L24+U39</f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</row>
    <row r="25" spans="1:36" s="27" customFormat="1" ht="12">
      <c r="A25" s="32">
        <v>22</v>
      </c>
      <c r="B25" s="34" t="s">
        <v>256</v>
      </c>
      <c r="C25" s="34" t="s">
        <v>107</v>
      </c>
      <c r="D25" s="34" t="s">
        <v>5</v>
      </c>
      <c r="E25" s="30">
        <v>84</v>
      </c>
      <c r="F25" s="31">
        <f>H25+J25+L25+N25+P25</f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</row>
    <row r="26" spans="1:36" s="27" customFormat="1" ht="12">
      <c r="A26" s="32">
        <v>23</v>
      </c>
      <c r="B26" s="34" t="s">
        <v>121</v>
      </c>
      <c r="C26" s="34" t="s">
        <v>122</v>
      </c>
      <c r="D26" s="34" t="s">
        <v>16</v>
      </c>
      <c r="E26" s="30">
        <v>69</v>
      </c>
      <c r="F26" s="31">
        <f>H26+J26+L26+N26+P26+R26</f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</row>
    <row r="27" spans="1:36" s="27" customFormat="1" ht="12">
      <c r="A27" s="32">
        <v>24</v>
      </c>
      <c r="B27" s="29" t="s">
        <v>71</v>
      </c>
      <c r="C27" s="29" t="s">
        <v>72</v>
      </c>
      <c r="D27" s="29" t="s">
        <v>14</v>
      </c>
      <c r="E27" s="30">
        <v>78</v>
      </c>
      <c r="F27" s="31">
        <f>H27+J27+L27</f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</row>
    <row r="28" spans="1:36" s="27" customFormat="1" ht="12">
      <c r="A28" s="32">
        <v>25</v>
      </c>
      <c r="B28" s="29" t="s">
        <v>131</v>
      </c>
      <c r="C28" s="29" t="s">
        <v>132</v>
      </c>
      <c r="D28" s="29" t="s">
        <v>5</v>
      </c>
      <c r="E28" s="30">
        <v>81</v>
      </c>
      <c r="F28" s="36">
        <f>H28+J28+L28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</row>
    <row r="29" spans="1:36" s="27" customFormat="1" ht="12">
      <c r="A29" s="32">
        <v>26</v>
      </c>
      <c r="B29" s="29" t="s">
        <v>24</v>
      </c>
      <c r="C29" s="29" t="s">
        <v>25</v>
      </c>
      <c r="D29" s="29" t="s">
        <v>222</v>
      </c>
      <c r="E29" s="30">
        <v>86</v>
      </c>
      <c r="F29" s="36">
        <f>H29+J29+L29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</row>
    <row r="30" spans="1:36" s="27" customFormat="1" ht="12">
      <c r="A30" s="32">
        <v>27</v>
      </c>
      <c r="B30" s="29" t="s">
        <v>237</v>
      </c>
      <c r="C30" s="29"/>
      <c r="D30" s="29" t="s">
        <v>177</v>
      </c>
      <c r="E30" s="30">
        <v>84</v>
      </c>
      <c r="F30" s="36">
        <v>0</v>
      </c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/>
      <c r="AE30" s="32"/>
      <c r="AF30" s="30"/>
      <c r="AG30" s="32"/>
      <c r="AH30" s="30"/>
      <c r="AI30" s="32"/>
      <c r="AJ30" s="30"/>
    </row>
    <row r="31" spans="1:36" s="27" customFormat="1" ht="12">
      <c r="A31" s="32">
        <v>28</v>
      </c>
      <c r="B31" s="29" t="s">
        <v>15</v>
      </c>
      <c r="C31" s="29" t="s">
        <v>17</v>
      </c>
      <c r="D31" s="29" t="s">
        <v>14</v>
      </c>
      <c r="E31" s="30">
        <v>86</v>
      </c>
      <c r="F31" s="36">
        <f aca="true" t="shared" si="2" ref="F31:F37">H31+J31+L31</f>
        <v>0</v>
      </c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  <c r="Z31" s="30"/>
      <c r="AA31" s="32"/>
      <c r="AB31" s="30"/>
      <c r="AC31" s="32"/>
      <c r="AD31" s="30"/>
      <c r="AE31" s="32"/>
      <c r="AF31" s="30"/>
      <c r="AG31" s="32"/>
      <c r="AH31" s="30"/>
      <c r="AI31" s="32"/>
      <c r="AJ31" s="30"/>
    </row>
    <row r="32" spans="1:36" s="27" customFormat="1" ht="12">
      <c r="A32" s="32">
        <v>29</v>
      </c>
      <c r="B32" s="29" t="s">
        <v>75</v>
      </c>
      <c r="C32" s="29" t="s">
        <v>76</v>
      </c>
      <c r="D32" s="29" t="s">
        <v>7</v>
      </c>
      <c r="E32" s="30">
        <v>81</v>
      </c>
      <c r="F32" s="36">
        <f t="shared" si="2"/>
        <v>0</v>
      </c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  <c r="Z32" s="30"/>
      <c r="AA32" s="32"/>
      <c r="AB32" s="30"/>
      <c r="AC32" s="32"/>
      <c r="AD32" s="30"/>
      <c r="AE32" s="32"/>
      <c r="AF32" s="30"/>
      <c r="AG32" s="32"/>
      <c r="AH32" s="30"/>
      <c r="AI32" s="32"/>
      <c r="AJ32" s="30"/>
    </row>
    <row r="33" spans="1:36" s="27" customFormat="1" ht="12">
      <c r="A33" s="32">
        <v>30</v>
      </c>
      <c r="B33" s="29" t="s">
        <v>0</v>
      </c>
      <c r="C33" s="29" t="s">
        <v>1</v>
      </c>
      <c r="D33" s="29" t="s">
        <v>2</v>
      </c>
      <c r="E33" s="30">
        <v>86</v>
      </c>
      <c r="F33" s="36">
        <f t="shared" si="2"/>
        <v>0</v>
      </c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2"/>
      <c r="AD33" s="30"/>
      <c r="AE33" s="32"/>
      <c r="AF33" s="30"/>
      <c r="AG33" s="32"/>
      <c r="AH33" s="30"/>
      <c r="AI33" s="32"/>
      <c r="AJ33" s="30"/>
    </row>
    <row r="34" spans="1:36" s="27" customFormat="1" ht="12">
      <c r="A34" s="32">
        <v>31</v>
      </c>
      <c r="B34" s="29" t="s">
        <v>0</v>
      </c>
      <c r="C34" s="29" t="s">
        <v>28</v>
      </c>
      <c r="D34" s="29" t="s">
        <v>151</v>
      </c>
      <c r="E34" s="30">
        <v>74</v>
      </c>
      <c r="F34" s="36">
        <f t="shared" si="2"/>
        <v>0</v>
      </c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  <c r="Z34" s="30"/>
      <c r="AA34" s="32"/>
      <c r="AB34" s="30"/>
      <c r="AC34" s="32"/>
      <c r="AD34" s="30"/>
      <c r="AE34" s="32"/>
      <c r="AF34" s="30"/>
      <c r="AG34" s="32"/>
      <c r="AH34" s="30"/>
      <c r="AI34" s="32"/>
      <c r="AJ34" s="30"/>
    </row>
    <row r="35" spans="1:36" s="27" customFormat="1" ht="12">
      <c r="A35" s="32">
        <v>32</v>
      </c>
      <c r="B35" s="29" t="s">
        <v>129</v>
      </c>
      <c r="C35" s="29" t="s">
        <v>34</v>
      </c>
      <c r="D35" s="29" t="s">
        <v>130</v>
      </c>
      <c r="E35" s="30">
        <v>79</v>
      </c>
      <c r="F35" s="36">
        <f t="shared" si="2"/>
        <v>0</v>
      </c>
      <c r="G35" s="32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0"/>
      <c r="AE35" s="32"/>
      <c r="AF35" s="30"/>
      <c r="AG35" s="32"/>
      <c r="AH35" s="30"/>
      <c r="AI35" s="32"/>
      <c r="AJ35" s="30"/>
    </row>
    <row r="36" spans="1:36" s="27" customFormat="1" ht="12">
      <c r="A36" s="32">
        <v>33</v>
      </c>
      <c r="B36" s="29" t="s">
        <v>62</v>
      </c>
      <c r="C36" s="29" t="s">
        <v>63</v>
      </c>
      <c r="D36" s="29" t="s">
        <v>16</v>
      </c>
      <c r="E36" s="30">
        <v>76</v>
      </c>
      <c r="F36" s="36">
        <f t="shared" si="2"/>
        <v>0</v>
      </c>
      <c r="G36" s="32"/>
      <c r="H36" s="30"/>
      <c r="I36" s="32"/>
      <c r="J36" s="30"/>
      <c r="K36" s="32"/>
      <c r="L36" s="30"/>
      <c r="M36" s="32"/>
      <c r="N36" s="30"/>
      <c r="O36" s="32"/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2"/>
      <c r="AD36" s="30"/>
      <c r="AE36" s="32"/>
      <c r="AF36" s="30"/>
      <c r="AG36" s="32"/>
      <c r="AH36" s="30"/>
      <c r="AI36" s="32"/>
      <c r="AJ36" s="30"/>
    </row>
    <row r="37" spans="1:36" s="27" customFormat="1" ht="12">
      <c r="A37" s="32">
        <v>34</v>
      </c>
      <c r="B37" s="29" t="s">
        <v>126</v>
      </c>
      <c r="C37" s="29" t="s">
        <v>1</v>
      </c>
      <c r="D37" s="29" t="s">
        <v>103</v>
      </c>
      <c r="E37" s="30">
        <v>84</v>
      </c>
      <c r="F37" s="36">
        <f t="shared" si="2"/>
        <v>0</v>
      </c>
      <c r="G37" s="32"/>
      <c r="H37" s="30"/>
      <c r="I37" s="32"/>
      <c r="J37" s="30"/>
      <c r="K37" s="32"/>
      <c r="L37" s="30"/>
      <c r="M37" s="32"/>
      <c r="N37" s="30"/>
      <c r="O37" s="32"/>
      <c r="P37" s="30"/>
      <c r="Q37" s="32"/>
      <c r="R37" s="30"/>
      <c r="S37" s="32"/>
      <c r="T37" s="30"/>
      <c r="U37" s="32"/>
      <c r="V37" s="30"/>
      <c r="W37" s="32"/>
      <c r="X37" s="30"/>
      <c r="Y37" s="32"/>
      <c r="Z37" s="30"/>
      <c r="AA37" s="32"/>
      <c r="AB37" s="30"/>
      <c r="AC37" s="32"/>
      <c r="AD37" s="30"/>
      <c r="AE37" s="32"/>
      <c r="AF37" s="30"/>
      <c r="AG37" s="32"/>
      <c r="AH37" s="30"/>
      <c r="AI37" s="32"/>
      <c r="AJ37" s="30"/>
    </row>
    <row r="38" spans="1:36" s="27" customFormat="1" ht="12">
      <c r="A38" s="32">
        <v>35</v>
      </c>
      <c r="B38" s="29" t="s">
        <v>106</v>
      </c>
      <c r="C38" s="29" t="s">
        <v>107</v>
      </c>
      <c r="D38" s="29" t="s">
        <v>14</v>
      </c>
      <c r="E38" s="30">
        <v>84</v>
      </c>
      <c r="F38" s="36">
        <f>H38+J38</f>
        <v>0</v>
      </c>
      <c r="G38" s="32"/>
      <c r="H38" s="30"/>
      <c r="I38" s="32"/>
      <c r="J38" s="30"/>
      <c r="K38" s="32"/>
      <c r="L38" s="30"/>
      <c r="M38" s="32"/>
      <c r="N38" s="30"/>
      <c r="O38" s="32"/>
      <c r="P38" s="30"/>
      <c r="Q38" s="32"/>
      <c r="R38" s="30"/>
      <c r="S38" s="32"/>
      <c r="T38" s="30"/>
      <c r="U38" s="32"/>
      <c r="V38" s="30"/>
      <c r="W38" s="32"/>
      <c r="X38" s="30"/>
      <c r="Y38" s="32"/>
      <c r="Z38" s="30"/>
      <c r="AA38" s="32"/>
      <c r="AB38" s="30"/>
      <c r="AC38" s="32"/>
      <c r="AD38" s="30"/>
      <c r="AE38" s="32"/>
      <c r="AF38" s="30"/>
      <c r="AG38" s="32"/>
      <c r="AH38" s="30"/>
      <c r="AI38" s="32"/>
      <c r="AJ38" s="30"/>
    </row>
    <row r="39" spans="1:36" s="27" customFormat="1" ht="12">
      <c r="A39" s="32">
        <v>36</v>
      </c>
      <c r="B39" s="29" t="s">
        <v>67</v>
      </c>
      <c r="C39" s="29" t="s">
        <v>68</v>
      </c>
      <c r="D39" s="29" t="s">
        <v>2</v>
      </c>
      <c r="E39" s="30">
        <v>81</v>
      </c>
      <c r="F39" s="36">
        <f>H39+J39</f>
        <v>0</v>
      </c>
      <c r="G39" s="32"/>
      <c r="H39" s="30"/>
      <c r="I39" s="32"/>
      <c r="J39" s="30"/>
      <c r="K39" s="32"/>
      <c r="L39" s="30"/>
      <c r="M39" s="32"/>
      <c r="N39" s="30"/>
      <c r="O39" s="32"/>
      <c r="P39" s="30"/>
      <c r="Q39" s="32"/>
      <c r="R39" s="30"/>
      <c r="S39" s="32"/>
      <c r="T39" s="30"/>
      <c r="U39" s="32"/>
      <c r="V39" s="30"/>
      <c r="W39" s="32"/>
      <c r="X39" s="30"/>
      <c r="Y39" s="32"/>
      <c r="Z39" s="30"/>
      <c r="AA39" s="32"/>
      <c r="AB39" s="30"/>
      <c r="AC39" s="32"/>
      <c r="AD39" s="30"/>
      <c r="AE39" s="32"/>
      <c r="AF39" s="30"/>
      <c r="AG39" s="32"/>
      <c r="AH39" s="30"/>
      <c r="AI39" s="32"/>
      <c r="AJ39" s="30"/>
    </row>
    <row r="40" spans="1:36" s="27" customFormat="1" ht="12">
      <c r="A40" s="32">
        <v>37</v>
      </c>
      <c r="B40" s="29" t="s">
        <v>123</v>
      </c>
      <c r="C40" s="29" t="s">
        <v>124</v>
      </c>
      <c r="D40" s="29" t="s">
        <v>2</v>
      </c>
      <c r="E40" s="30">
        <v>82</v>
      </c>
      <c r="F40" s="36">
        <f>H40+J40</f>
        <v>0</v>
      </c>
      <c r="G40" s="32"/>
      <c r="H40" s="30"/>
      <c r="I40" s="32"/>
      <c r="J40" s="30"/>
      <c r="K40" s="32"/>
      <c r="L40" s="30"/>
      <c r="M40" s="32"/>
      <c r="N40" s="30"/>
      <c r="O40" s="32"/>
      <c r="P40" s="30"/>
      <c r="Q40" s="32"/>
      <c r="R40" s="30"/>
      <c r="S40" s="32"/>
      <c r="T40" s="30"/>
      <c r="U40" s="32"/>
      <c r="V40" s="30"/>
      <c r="W40" s="32"/>
      <c r="X40" s="30"/>
      <c r="Y40" s="32"/>
      <c r="Z40" s="30"/>
      <c r="AA40" s="32"/>
      <c r="AB40" s="30"/>
      <c r="AC40" s="32"/>
      <c r="AD40" s="30"/>
      <c r="AE40" s="32"/>
      <c r="AF40" s="30"/>
      <c r="AG40" s="32"/>
      <c r="AH40" s="30"/>
      <c r="AI40" s="32"/>
      <c r="AJ40" s="30"/>
    </row>
    <row r="41" spans="1:36" s="27" customFormat="1" ht="12">
      <c r="A41" s="32">
        <v>38</v>
      </c>
      <c r="B41" s="29" t="s">
        <v>0</v>
      </c>
      <c r="C41" s="29" t="s">
        <v>125</v>
      </c>
      <c r="D41" s="29" t="s">
        <v>2</v>
      </c>
      <c r="E41" s="30">
        <v>81</v>
      </c>
      <c r="F41" s="36">
        <f>H41+J41</f>
        <v>0</v>
      </c>
      <c r="G41" s="32"/>
      <c r="H41" s="30"/>
      <c r="I41" s="32"/>
      <c r="J41" s="30"/>
      <c r="K41" s="32"/>
      <c r="L41" s="30"/>
      <c r="M41" s="32"/>
      <c r="N41" s="30"/>
      <c r="O41" s="32"/>
      <c r="P41" s="30"/>
      <c r="Q41" s="32"/>
      <c r="R41" s="30"/>
      <c r="S41" s="32"/>
      <c r="T41" s="30"/>
      <c r="U41" s="32"/>
      <c r="V41" s="30"/>
      <c r="W41" s="32"/>
      <c r="X41" s="30"/>
      <c r="Y41" s="32"/>
      <c r="Z41" s="30"/>
      <c r="AA41" s="32"/>
      <c r="AB41" s="30"/>
      <c r="AC41" s="32"/>
      <c r="AD41" s="30"/>
      <c r="AE41" s="32"/>
      <c r="AF41" s="30"/>
      <c r="AG41" s="32"/>
      <c r="AH41" s="30"/>
      <c r="AI41" s="32"/>
      <c r="AJ41" s="30"/>
    </row>
    <row r="42" spans="1:36" s="27" customFormat="1" ht="12">
      <c r="A42" s="32">
        <v>39</v>
      </c>
      <c r="B42" s="29" t="s">
        <v>0</v>
      </c>
      <c r="C42" s="29" t="s">
        <v>30</v>
      </c>
      <c r="D42" s="29" t="s">
        <v>14</v>
      </c>
      <c r="E42" s="30">
        <v>84</v>
      </c>
      <c r="F42" s="36">
        <f aca="true" t="shared" si="3" ref="F42:F47">H42+J42+L42</f>
        <v>0</v>
      </c>
      <c r="G42" s="32"/>
      <c r="H42" s="30"/>
      <c r="I42" s="32"/>
      <c r="J42" s="30"/>
      <c r="K42" s="32"/>
      <c r="L42" s="30"/>
      <c r="M42" s="32"/>
      <c r="N42" s="30"/>
      <c r="O42" s="32"/>
      <c r="P42" s="30"/>
      <c r="Q42" s="32"/>
      <c r="R42" s="30"/>
      <c r="S42" s="32"/>
      <c r="T42" s="30"/>
      <c r="U42" s="32"/>
      <c r="V42" s="30"/>
      <c r="W42" s="32"/>
      <c r="X42" s="30"/>
      <c r="Y42" s="32"/>
      <c r="Z42" s="30"/>
      <c r="AA42" s="32"/>
      <c r="AB42" s="30"/>
      <c r="AC42" s="32"/>
      <c r="AD42" s="30"/>
      <c r="AE42" s="32"/>
      <c r="AF42" s="30"/>
      <c r="AG42" s="32"/>
      <c r="AH42" s="30"/>
      <c r="AI42" s="32"/>
      <c r="AJ42" s="30"/>
    </row>
    <row r="43" spans="1:36" s="27" customFormat="1" ht="12">
      <c r="A43" s="32">
        <v>40</v>
      </c>
      <c r="B43" s="29" t="s">
        <v>29</v>
      </c>
      <c r="C43" s="29" t="s">
        <v>128</v>
      </c>
      <c r="D43" s="29" t="s">
        <v>14</v>
      </c>
      <c r="E43" s="30">
        <v>85</v>
      </c>
      <c r="F43" s="36">
        <f t="shared" si="3"/>
        <v>0</v>
      </c>
      <c r="G43" s="32"/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/>
      <c r="S43" s="32"/>
      <c r="T43" s="30"/>
      <c r="U43" s="32"/>
      <c r="V43" s="30"/>
      <c r="W43" s="32"/>
      <c r="X43" s="30"/>
      <c r="Y43" s="32"/>
      <c r="Z43" s="30"/>
      <c r="AA43" s="32"/>
      <c r="AB43" s="30"/>
      <c r="AC43" s="32"/>
      <c r="AD43" s="30"/>
      <c r="AE43" s="32"/>
      <c r="AF43" s="30"/>
      <c r="AG43" s="32"/>
      <c r="AH43" s="30"/>
      <c r="AI43" s="32"/>
      <c r="AJ43" s="30"/>
    </row>
    <row r="44" spans="1:36" s="27" customFormat="1" ht="12">
      <c r="A44" s="32">
        <v>41</v>
      </c>
      <c r="B44" s="29" t="s">
        <v>104</v>
      </c>
      <c r="C44" s="29" t="s">
        <v>105</v>
      </c>
      <c r="D44" s="29" t="s">
        <v>103</v>
      </c>
      <c r="E44" s="30">
        <v>86</v>
      </c>
      <c r="F44" s="36">
        <f t="shared" si="3"/>
        <v>0</v>
      </c>
      <c r="G44" s="32"/>
      <c r="H44" s="30"/>
      <c r="I44" s="32"/>
      <c r="J44" s="30"/>
      <c r="K44" s="32"/>
      <c r="L44" s="30"/>
      <c r="M44" s="32"/>
      <c r="N44" s="30"/>
      <c r="O44" s="32"/>
      <c r="P44" s="30"/>
      <c r="Q44" s="32"/>
      <c r="R44" s="30"/>
      <c r="S44" s="32"/>
      <c r="T44" s="30"/>
      <c r="U44" s="32"/>
      <c r="V44" s="30"/>
      <c r="W44" s="32"/>
      <c r="X44" s="30"/>
      <c r="Y44" s="32"/>
      <c r="Z44" s="30"/>
      <c r="AA44" s="32"/>
      <c r="AB44" s="30"/>
      <c r="AC44" s="32"/>
      <c r="AD44" s="30"/>
      <c r="AE44" s="32"/>
      <c r="AF44" s="30"/>
      <c r="AG44" s="32"/>
      <c r="AH44" s="30"/>
      <c r="AI44" s="32"/>
      <c r="AJ44" s="30"/>
    </row>
    <row r="45" spans="1:36" s="27" customFormat="1" ht="12">
      <c r="A45" s="32">
        <v>42</v>
      </c>
      <c r="B45" s="29" t="s">
        <v>0</v>
      </c>
      <c r="C45" s="29" t="s">
        <v>18</v>
      </c>
      <c r="D45" s="29" t="s">
        <v>31</v>
      </c>
      <c r="E45" s="30">
        <v>85</v>
      </c>
      <c r="F45" s="36">
        <f t="shared" si="3"/>
        <v>0</v>
      </c>
      <c r="G45" s="32"/>
      <c r="H45" s="30"/>
      <c r="I45" s="32"/>
      <c r="J45" s="30"/>
      <c r="K45" s="32"/>
      <c r="L45" s="30"/>
      <c r="M45" s="32"/>
      <c r="N45" s="30"/>
      <c r="O45" s="32"/>
      <c r="P45" s="30"/>
      <c r="Q45" s="32"/>
      <c r="R45" s="30"/>
      <c r="S45" s="32"/>
      <c r="T45" s="30"/>
      <c r="U45" s="32"/>
      <c r="V45" s="30"/>
      <c r="W45" s="32"/>
      <c r="X45" s="30"/>
      <c r="Y45" s="32"/>
      <c r="Z45" s="30"/>
      <c r="AA45" s="32"/>
      <c r="AB45" s="30"/>
      <c r="AC45" s="32"/>
      <c r="AD45" s="30"/>
      <c r="AE45" s="32"/>
      <c r="AF45" s="30"/>
      <c r="AG45" s="32"/>
      <c r="AH45" s="30"/>
      <c r="AI45" s="32"/>
      <c r="AJ45" s="30"/>
    </row>
    <row r="46" spans="1:36" s="27" customFormat="1" ht="12">
      <c r="A46" s="32">
        <v>43</v>
      </c>
      <c r="B46" s="29" t="s">
        <v>32</v>
      </c>
      <c r="C46" s="29" t="s">
        <v>33</v>
      </c>
      <c r="D46" s="29" t="s">
        <v>2</v>
      </c>
      <c r="E46" s="30">
        <v>84</v>
      </c>
      <c r="F46" s="36">
        <f t="shared" si="3"/>
        <v>0</v>
      </c>
      <c r="G46" s="32"/>
      <c r="H46" s="30"/>
      <c r="I46" s="32"/>
      <c r="J46" s="30"/>
      <c r="K46" s="32"/>
      <c r="L46" s="30"/>
      <c r="M46" s="32"/>
      <c r="N46" s="30"/>
      <c r="O46" s="32"/>
      <c r="P46" s="30"/>
      <c r="Q46" s="32"/>
      <c r="R46" s="30"/>
      <c r="S46" s="32"/>
      <c r="T46" s="30"/>
      <c r="U46" s="32"/>
      <c r="V46" s="30"/>
      <c r="W46" s="32"/>
      <c r="X46" s="30"/>
      <c r="Y46" s="32"/>
      <c r="Z46" s="30"/>
      <c r="AA46" s="32"/>
      <c r="AB46" s="30"/>
      <c r="AC46" s="32"/>
      <c r="AD46" s="30"/>
      <c r="AE46" s="32"/>
      <c r="AF46" s="30"/>
      <c r="AG46" s="32"/>
      <c r="AH46" s="30"/>
      <c r="AI46" s="32"/>
      <c r="AJ46" s="30"/>
    </row>
    <row r="47" spans="1:36" s="27" customFormat="1" ht="12">
      <c r="A47" s="32">
        <v>44</v>
      </c>
      <c r="B47" s="29" t="s">
        <v>69</v>
      </c>
      <c r="C47" s="29" t="s">
        <v>70</v>
      </c>
      <c r="D47" s="29" t="s">
        <v>2</v>
      </c>
      <c r="E47" s="30">
        <v>82</v>
      </c>
      <c r="F47" s="36">
        <f t="shared" si="3"/>
        <v>0</v>
      </c>
      <c r="G47" s="32"/>
      <c r="H47" s="30"/>
      <c r="I47" s="32"/>
      <c r="J47" s="30"/>
      <c r="K47" s="32"/>
      <c r="L47" s="30"/>
      <c r="M47" s="32"/>
      <c r="N47" s="30"/>
      <c r="O47" s="32"/>
      <c r="P47" s="30"/>
      <c r="Q47" s="32"/>
      <c r="R47" s="30"/>
      <c r="S47" s="32"/>
      <c r="T47" s="30"/>
      <c r="U47" s="32"/>
      <c r="V47" s="30"/>
      <c r="W47" s="32"/>
      <c r="X47" s="30"/>
      <c r="Y47" s="32"/>
      <c r="Z47" s="30"/>
      <c r="AA47" s="32"/>
      <c r="AB47" s="30"/>
      <c r="AC47" s="32"/>
      <c r="AD47" s="30"/>
      <c r="AE47" s="32"/>
      <c r="AF47" s="30"/>
      <c r="AG47" s="32"/>
      <c r="AH47" s="30"/>
      <c r="AI47" s="32"/>
      <c r="AJ47" s="30"/>
    </row>
    <row r="48" spans="1:36" s="27" customFormat="1" ht="12">
      <c r="A48" s="32">
        <v>45</v>
      </c>
      <c r="B48" s="29" t="s">
        <v>19</v>
      </c>
      <c r="C48" s="29" t="s">
        <v>21</v>
      </c>
      <c r="D48" s="29" t="s">
        <v>223</v>
      </c>
      <c r="E48" s="30">
        <v>87</v>
      </c>
      <c r="F48" s="36">
        <v>0</v>
      </c>
      <c r="G48" s="32"/>
      <c r="H48" s="30"/>
      <c r="I48" s="32"/>
      <c r="J48" s="30"/>
      <c r="K48" s="32"/>
      <c r="L48" s="30"/>
      <c r="M48" s="32"/>
      <c r="N48" s="30"/>
      <c r="O48" s="32"/>
      <c r="P48" s="30"/>
      <c r="Q48" s="32"/>
      <c r="R48" s="30"/>
      <c r="S48" s="32"/>
      <c r="T48" s="30"/>
      <c r="U48" s="32"/>
      <c r="V48" s="30"/>
      <c r="W48" s="32"/>
      <c r="X48" s="30"/>
      <c r="Y48" s="32"/>
      <c r="Z48" s="30"/>
      <c r="AA48" s="32"/>
      <c r="AB48" s="30"/>
      <c r="AC48" s="32"/>
      <c r="AD48" s="30"/>
      <c r="AE48" s="32"/>
      <c r="AF48" s="30"/>
      <c r="AG48" s="32"/>
      <c r="AH48" s="30"/>
      <c r="AI48" s="32"/>
      <c r="AJ48" s="30"/>
    </row>
    <row r="49" spans="1:36" s="27" customFormat="1" ht="12">
      <c r="A49" s="32"/>
      <c r="B49" s="29"/>
      <c r="C49" s="29"/>
      <c r="D49" s="29"/>
      <c r="E49" s="30"/>
      <c r="F49" s="36"/>
      <c r="G49" s="32"/>
      <c r="H49" s="30"/>
      <c r="I49" s="32"/>
      <c r="J49" s="30"/>
      <c r="K49" s="32"/>
      <c r="L49" s="30"/>
      <c r="M49" s="32"/>
      <c r="N49" s="30"/>
      <c r="O49" s="32"/>
      <c r="P49" s="30"/>
      <c r="Q49" s="32"/>
      <c r="R49" s="30"/>
      <c r="S49" s="32"/>
      <c r="T49" s="30"/>
      <c r="U49" s="32"/>
      <c r="V49" s="30"/>
      <c r="W49" s="32"/>
      <c r="X49" s="30"/>
      <c r="Y49" s="32"/>
      <c r="Z49" s="30"/>
      <c r="AA49" s="32"/>
      <c r="AB49" s="30"/>
      <c r="AC49" s="32"/>
      <c r="AD49" s="30"/>
      <c r="AE49" s="32"/>
      <c r="AF49" s="30"/>
      <c r="AG49" s="32"/>
      <c r="AH49" s="30"/>
      <c r="AI49" s="32"/>
      <c r="AJ49" s="30"/>
    </row>
    <row r="50" spans="1:36" s="27" customFormat="1" ht="12">
      <c r="A50" s="32"/>
      <c r="B50" s="29"/>
      <c r="C50" s="29"/>
      <c r="D50" s="29"/>
      <c r="E50" s="30"/>
      <c r="F50" s="36"/>
      <c r="G50" s="32"/>
      <c r="H50" s="30"/>
      <c r="I50" s="32"/>
      <c r="J50" s="30"/>
      <c r="K50" s="32"/>
      <c r="L50" s="30"/>
      <c r="M50" s="32"/>
      <c r="N50" s="30"/>
      <c r="O50" s="32"/>
      <c r="P50" s="30"/>
      <c r="Q50" s="32"/>
      <c r="R50" s="30"/>
      <c r="S50" s="32"/>
      <c r="T50" s="30"/>
      <c r="U50" s="32"/>
      <c r="V50" s="30"/>
      <c r="W50" s="32"/>
      <c r="X50" s="30"/>
      <c r="Y50" s="32"/>
      <c r="Z50" s="30"/>
      <c r="AA50" s="32"/>
      <c r="AB50" s="30"/>
      <c r="AC50" s="32"/>
      <c r="AD50" s="30"/>
      <c r="AE50" s="32"/>
      <c r="AF50" s="30"/>
      <c r="AG50" s="32"/>
      <c r="AH50" s="30"/>
      <c r="AI50" s="32"/>
      <c r="AJ50" s="30"/>
    </row>
    <row r="51" spans="1:36" s="27" customFormat="1" ht="12">
      <c r="A51" s="32"/>
      <c r="B51" s="29"/>
      <c r="C51" s="29"/>
      <c r="D51" s="29"/>
      <c r="E51" s="30"/>
      <c r="F51" s="36"/>
      <c r="G51" s="32"/>
      <c r="H51" s="30"/>
      <c r="I51" s="32"/>
      <c r="J51" s="30"/>
      <c r="K51" s="32"/>
      <c r="L51" s="30"/>
      <c r="M51" s="32"/>
      <c r="N51" s="30"/>
      <c r="O51" s="32"/>
      <c r="P51" s="30"/>
      <c r="Q51" s="32"/>
      <c r="R51" s="30"/>
      <c r="S51" s="32"/>
      <c r="T51" s="30"/>
      <c r="U51" s="32"/>
      <c r="V51" s="30"/>
      <c r="W51" s="32"/>
      <c r="X51" s="30"/>
      <c r="Y51" s="32"/>
      <c r="Z51" s="30"/>
      <c r="AA51" s="32"/>
      <c r="AB51" s="30"/>
      <c r="AC51" s="32"/>
      <c r="AD51" s="30"/>
      <c r="AE51" s="32"/>
      <c r="AF51" s="30"/>
      <c r="AG51" s="32"/>
      <c r="AH51" s="30"/>
      <c r="AI51" s="32"/>
      <c r="AJ51" s="30"/>
    </row>
    <row r="52" spans="1:36" s="27" customFormat="1" ht="12.75" thickBot="1">
      <c r="A52" s="39"/>
      <c r="B52" s="40"/>
      <c r="C52" s="40"/>
      <c r="D52" s="40"/>
      <c r="E52" s="41"/>
      <c r="F52" s="42"/>
      <c r="G52" s="39"/>
      <c r="H52" s="43"/>
      <c r="I52" s="39"/>
      <c r="J52" s="43"/>
      <c r="K52" s="39"/>
      <c r="L52" s="43"/>
      <c r="M52" s="39"/>
      <c r="N52" s="43"/>
      <c r="O52" s="39"/>
      <c r="P52" s="43"/>
      <c r="Q52" s="39"/>
      <c r="R52" s="43"/>
      <c r="S52" s="39"/>
      <c r="T52" s="43"/>
      <c r="U52" s="39"/>
      <c r="V52" s="43"/>
      <c r="W52" s="39"/>
      <c r="X52" s="43"/>
      <c r="Y52" s="39"/>
      <c r="Z52" s="43"/>
      <c r="AA52" s="39"/>
      <c r="AB52" s="43"/>
      <c r="AC52" s="39"/>
      <c r="AD52" s="43"/>
      <c r="AE52" s="39"/>
      <c r="AF52" s="43"/>
      <c r="AG52" s="39"/>
      <c r="AH52" s="43"/>
      <c r="AI52" s="39"/>
      <c r="AJ52" s="43"/>
    </row>
  </sheetData>
  <mergeCells count="15">
    <mergeCell ref="AI2:AJ2"/>
    <mergeCell ref="AA2:AB2"/>
    <mergeCell ref="AC2:AD2"/>
    <mergeCell ref="AE2:AF2"/>
    <mergeCell ref="AG2:AH2"/>
    <mergeCell ref="S2:T2"/>
    <mergeCell ref="U2:V2"/>
    <mergeCell ref="W2:X2"/>
    <mergeCell ref="Y2:Z2"/>
    <mergeCell ref="Q2:R2"/>
    <mergeCell ref="O2:P2"/>
    <mergeCell ref="G2:H2"/>
    <mergeCell ref="I2:J2"/>
    <mergeCell ref="K2:L2"/>
    <mergeCell ref="M2:N2"/>
  </mergeCells>
  <printOptions/>
  <pageMargins left="0.12" right="0.5" top="0.27" bottom="0.21" header="0.1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zoomScale="90" zoomScaleNormal="90" workbookViewId="0" topLeftCell="A1">
      <selection activeCell="S26" sqref="S26"/>
    </sheetView>
  </sheetViews>
  <sheetFormatPr defaultColWidth="9.140625" defaultRowHeight="12.75"/>
  <cols>
    <col min="1" max="1" width="4.7109375" style="16" bestFit="1" customWidth="1"/>
    <col min="2" max="2" width="12.7109375" style="17" customWidth="1"/>
    <col min="3" max="3" width="12.57421875" style="17" customWidth="1"/>
    <col min="4" max="4" width="13.57421875" style="17" customWidth="1"/>
    <col min="5" max="5" width="6.57421875" style="16" customWidth="1"/>
    <col min="6" max="6" width="8.00390625" style="16" customWidth="1"/>
    <col min="7" max="30" width="5.8515625" style="16" customWidth="1"/>
    <col min="31" max="16384" width="9.140625" style="16" customWidth="1"/>
  </cols>
  <sheetData>
    <row r="1" spans="1:29" s="14" customFormat="1" ht="27.75" customHeight="1" thickBot="1">
      <c r="A1" s="11"/>
      <c r="B1" s="12" t="s">
        <v>214</v>
      </c>
      <c r="C1" s="12"/>
      <c r="D1" s="13"/>
      <c r="R1" s="15"/>
      <c r="S1" s="15"/>
      <c r="U1" s="15"/>
      <c r="W1" s="15"/>
      <c r="Y1" s="15"/>
      <c r="AA1" s="15"/>
      <c r="AC1" s="15"/>
    </row>
    <row r="2" spans="1:30" s="15" customFormat="1" ht="57.75" customHeight="1" thickBot="1">
      <c r="A2" s="18"/>
      <c r="B2" s="19"/>
      <c r="C2" s="20"/>
      <c r="D2" s="19"/>
      <c r="E2" s="21"/>
      <c r="F2" s="21"/>
      <c r="G2" s="61" t="s">
        <v>331</v>
      </c>
      <c r="H2" s="62"/>
      <c r="I2" s="61" t="s">
        <v>337</v>
      </c>
      <c r="J2" s="62"/>
      <c r="K2" s="61" t="s">
        <v>355</v>
      </c>
      <c r="L2" s="62"/>
      <c r="M2" s="61" t="s">
        <v>356</v>
      </c>
      <c r="N2" s="62"/>
      <c r="O2" s="61" t="s">
        <v>288</v>
      </c>
      <c r="P2" s="62"/>
      <c r="Q2" s="61" t="s">
        <v>289</v>
      </c>
      <c r="R2" s="62"/>
      <c r="S2" s="61" t="s">
        <v>347</v>
      </c>
      <c r="T2" s="62"/>
      <c r="U2" s="61" t="s">
        <v>348</v>
      </c>
      <c r="V2" s="62"/>
      <c r="W2" s="61" t="s">
        <v>386</v>
      </c>
      <c r="X2" s="62"/>
      <c r="Y2" s="61" t="s">
        <v>387</v>
      </c>
      <c r="Z2" s="62"/>
      <c r="AA2" s="61" t="s">
        <v>400</v>
      </c>
      <c r="AB2" s="62"/>
      <c r="AC2" s="61" t="s">
        <v>441</v>
      </c>
      <c r="AD2" s="62"/>
    </row>
    <row r="3" spans="1:39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3" t="s">
        <v>114</v>
      </c>
      <c r="Y3" s="1" t="s">
        <v>108</v>
      </c>
      <c r="Z3" s="3" t="s">
        <v>114</v>
      </c>
      <c r="AA3" s="6" t="s">
        <v>190</v>
      </c>
      <c r="AB3" s="7" t="s">
        <v>191</v>
      </c>
      <c r="AC3" s="8" t="s">
        <v>190</v>
      </c>
      <c r="AD3" s="9" t="s">
        <v>191</v>
      </c>
      <c r="AE3" s="44"/>
      <c r="AF3" s="44"/>
      <c r="AG3" s="44"/>
      <c r="AH3" s="44"/>
      <c r="AI3" s="44"/>
      <c r="AJ3" s="44"/>
      <c r="AK3" s="44"/>
      <c r="AL3" s="44"/>
      <c r="AM3" s="44"/>
    </row>
    <row r="4" spans="1:30" s="27" customFormat="1" ht="12">
      <c r="A4" s="26">
        <v>1</v>
      </c>
      <c r="B4" s="23" t="s">
        <v>239</v>
      </c>
      <c r="C4" s="23" t="s">
        <v>63</v>
      </c>
      <c r="D4" s="23" t="s">
        <v>223</v>
      </c>
      <c r="E4" s="24">
        <v>96</v>
      </c>
      <c r="F4" s="25">
        <f>H4+J4+L4+N4+P4+R4+T4+X4+Z4+AB4+AD4</f>
        <v>100.5</v>
      </c>
      <c r="G4" s="26">
        <v>2</v>
      </c>
      <c r="H4" s="24">
        <v>20</v>
      </c>
      <c r="I4" s="26">
        <v>2</v>
      </c>
      <c r="J4" s="24">
        <v>30</v>
      </c>
      <c r="K4" s="26">
        <v>8</v>
      </c>
      <c r="L4" s="24">
        <v>10.5</v>
      </c>
      <c r="M4" s="26"/>
      <c r="N4" s="24"/>
      <c r="O4" s="26">
        <v>1</v>
      </c>
      <c r="P4" s="24">
        <v>25</v>
      </c>
      <c r="Q4" s="26">
        <v>7</v>
      </c>
      <c r="R4" s="24">
        <v>12</v>
      </c>
      <c r="S4" s="26">
        <v>14</v>
      </c>
      <c r="T4" s="24">
        <v>3</v>
      </c>
      <c r="U4" s="26"/>
      <c r="V4" s="24"/>
      <c r="W4" s="26"/>
      <c r="X4" s="24"/>
      <c r="Y4" s="26"/>
      <c r="Z4" s="24"/>
      <c r="AA4" s="26"/>
      <c r="AB4" s="24"/>
      <c r="AC4" s="26"/>
      <c r="AD4" s="24"/>
    </row>
    <row r="5" spans="1:30" s="27" customFormat="1" ht="12">
      <c r="A5" s="32">
        <v>2</v>
      </c>
      <c r="B5" s="34" t="s">
        <v>242</v>
      </c>
      <c r="C5" s="34" t="s">
        <v>390</v>
      </c>
      <c r="D5" s="34" t="s">
        <v>5</v>
      </c>
      <c r="E5" s="35"/>
      <c r="F5" s="31">
        <f>H5+J5+L5+N5+P5+R5+T5+V5+X5+Z5</f>
        <v>16</v>
      </c>
      <c r="G5" s="32"/>
      <c r="H5" s="30"/>
      <c r="I5" s="32"/>
      <c r="J5" s="30"/>
      <c r="K5" s="32"/>
      <c r="L5" s="30"/>
      <c r="M5" s="32"/>
      <c r="N5" s="30"/>
      <c r="O5" s="32"/>
      <c r="P5" s="30"/>
      <c r="Q5" s="32"/>
      <c r="R5" s="30"/>
      <c r="S5" s="32"/>
      <c r="T5" s="30"/>
      <c r="U5" s="32"/>
      <c r="V5" s="30"/>
      <c r="W5" s="32">
        <v>3</v>
      </c>
      <c r="X5" s="30">
        <v>16</v>
      </c>
      <c r="Y5" s="32"/>
      <c r="Z5" s="30"/>
      <c r="AA5" s="32"/>
      <c r="AB5" s="30"/>
      <c r="AC5" s="32"/>
      <c r="AD5" s="30"/>
    </row>
    <row r="6" spans="1:30" s="27" customFormat="1" ht="12">
      <c r="A6" s="32">
        <v>3</v>
      </c>
      <c r="B6" s="34" t="s">
        <v>391</v>
      </c>
      <c r="C6" s="34" t="s">
        <v>184</v>
      </c>
      <c r="D6" s="34" t="s">
        <v>223</v>
      </c>
      <c r="E6" s="30">
        <v>97</v>
      </c>
      <c r="F6" s="31">
        <f>H6+J6+L6+N6+P6+R6+T6+V6+X6+Z6</f>
        <v>8</v>
      </c>
      <c r="G6" s="32"/>
      <c r="H6" s="30"/>
      <c r="I6" s="32"/>
      <c r="J6" s="30"/>
      <c r="K6" s="32"/>
      <c r="L6" s="30"/>
      <c r="M6" s="32"/>
      <c r="N6" s="30"/>
      <c r="O6" s="32"/>
      <c r="P6" s="30"/>
      <c r="Q6" s="32"/>
      <c r="R6" s="30"/>
      <c r="S6" s="32"/>
      <c r="T6" s="30"/>
      <c r="U6" s="32"/>
      <c r="V6" s="30"/>
      <c r="W6" s="32">
        <v>7</v>
      </c>
      <c r="X6" s="30">
        <v>8</v>
      </c>
      <c r="Y6" s="32"/>
      <c r="Z6" s="30"/>
      <c r="AA6" s="32"/>
      <c r="AB6" s="30"/>
      <c r="AC6" s="32"/>
      <c r="AD6" s="30"/>
    </row>
    <row r="7" spans="1:30" s="27" customFormat="1" ht="12">
      <c r="A7" s="32">
        <v>4</v>
      </c>
      <c r="B7" s="34" t="s">
        <v>392</v>
      </c>
      <c r="C7" s="34" t="s">
        <v>393</v>
      </c>
      <c r="D7" s="34" t="s">
        <v>30</v>
      </c>
      <c r="E7" s="35"/>
      <c r="F7" s="31">
        <f>H7+J7+L7+N7+P7+R7+T7+V7+X7+Z7</f>
        <v>4</v>
      </c>
      <c r="G7" s="32"/>
      <c r="H7" s="30"/>
      <c r="I7" s="32"/>
      <c r="J7" s="30"/>
      <c r="K7" s="32"/>
      <c r="L7" s="30"/>
      <c r="M7" s="32"/>
      <c r="N7" s="30"/>
      <c r="O7" s="32"/>
      <c r="P7" s="30"/>
      <c r="Q7" s="32"/>
      <c r="R7" s="30"/>
      <c r="S7" s="32"/>
      <c r="T7" s="30"/>
      <c r="U7" s="32"/>
      <c r="V7" s="30"/>
      <c r="W7" s="32">
        <v>9</v>
      </c>
      <c r="X7" s="30">
        <v>4</v>
      </c>
      <c r="Y7" s="32"/>
      <c r="Z7" s="30"/>
      <c r="AA7" s="32"/>
      <c r="AB7" s="30"/>
      <c r="AC7" s="32"/>
      <c r="AD7" s="30"/>
    </row>
    <row r="8" spans="1:30" s="27" customFormat="1" ht="12">
      <c r="A8" s="32">
        <v>5</v>
      </c>
      <c r="B8" s="34" t="s">
        <v>394</v>
      </c>
      <c r="C8" s="34" t="s">
        <v>395</v>
      </c>
      <c r="D8" s="34" t="s">
        <v>30</v>
      </c>
      <c r="E8" s="35"/>
      <c r="F8" s="31">
        <f>H8+J8+L8+N8+P8+R8+T8+V8+X8+Z8</f>
        <v>4</v>
      </c>
      <c r="G8" s="32"/>
      <c r="H8" s="30"/>
      <c r="I8" s="32"/>
      <c r="J8" s="30"/>
      <c r="K8" s="32"/>
      <c r="L8" s="30"/>
      <c r="M8" s="32"/>
      <c r="N8" s="30"/>
      <c r="O8" s="32"/>
      <c r="P8" s="30"/>
      <c r="Q8" s="32"/>
      <c r="R8" s="30"/>
      <c r="S8" s="32"/>
      <c r="T8" s="30"/>
      <c r="U8" s="32"/>
      <c r="V8" s="30"/>
      <c r="W8" s="32">
        <v>10</v>
      </c>
      <c r="X8" s="30">
        <v>4</v>
      </c>
      <c r="Y8" s="32"/>
      <c r="Z8" s="30"/>
      <c r="AA8" s="32"/>
      <c r="AB8" s="30"/>
      <c r="AC8" s="32"/>
      <c r="AD8" s="30"/>
    </row>
    <row r="9" spans="1:30" s="27" customFormat="1" ht="12">
      <c r="A9" s="32">
        <v>6</v>
      </c>
      <c r="B9" s="29" t="s">
        <v>410</v>
      </c>
      <c r="C9" s="29" t="s">
        <v>411</v>
      </c>
      <c r="D9" s="29" t="s">
        <v>142</v>
      </c>
      <c r="E9" s="30">
        <v>98</v>
      </c>
      <c r="F9" s="31">
        <f>H9+J9+L9+N9+P9+R9+T9+X9+Z9+AB9+AD9</f>
        <v>0</v>
      </c>
      <c r="G9" s="32"/>
      <c r="H9" s="30"/>
      <c r="I9" s="32"/>
      <c r="J9" s="30"/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</row>
    <row r="10" spans="1:30" s="27" customFormat="1" ht="12">
      <c r="A10" s="32">
        <v>7</v>
      </c>
      <c r="B10" s="34" t="s">
        <v>336</v>
      </c>
      <c r="C10" s="34" t="s">
        <v>412</v>
      </c>
      <c r="D10" s="34" t="s">
        <v>30</v>
      </c>
      <c r="E10" s="35"/>
      <c r="F10" s="31">
        <f>H10+J10+L10+N10+P10+R10+T10+V10+X10+Z10+AB10+AD10</f>
        <v>0</v>
      </c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</row>
    <row r="11" spans="1:30" s="27" customFormat="1" ht="12">
      <c r="A11" s="32">
        <v>8</v>
      </c>
      <c r="B11" s="34" t="s">
        <v>413</v>
      </c>
      <c r="C11" s="34" t="s">
        <v>414</v>
      </c>
      <c r="D11" s="34" t="s">
        <v>30</v>
      </c>
      <c r="E11" s="30"/>
      <c r="F11" s="31">
        <f>H11+J11+L11+N11+P11+R11+T11+V11+X11+Z11+AB11+AD11</f>
        <v>0</v>
      </c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</row>
    <row r="12" spans="1:30" s="27" customFormat="1" ht="12">
      <c r="A12" s="32">
        <v>9</v>
      </c>
      <c r="B12" s="34" t="s">
        <v>241</v>
      </c>
      <c r="C12" s="34" t="s">
        <v>9</v>
      </c>
      <c r="D12" s="34" t="s">
        <v>30</v>
      </c>
      <c r="E12" s="35"/>
      <c r="F12" s="31">
        <f>H12+J12+L12+N12+P12+R12+T12+V12+X12+Z12+AB12+AD12</f>
        <v>0</v>
      </c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</row>
    <row r="13" spans="1:30" s="27" customFormat="1" ht="12">
      <c r="A13" s="32">
        <v>10</v>
      </c>
      <c r="B13" s="29"/>
      <c r="C13" s="29"/>
      <c r="D13" s="29"/>
      <c r="E13" s="30"/>
      <c r="F13" s="31">
        <f>H13+J13+L13+N13+P13+R13+T13+X13+Z13+AB13+AD13+R21+V13</f>
        <v>0</v>
      </c>
      <c r="G13" s="32"/>
      <c r="H13" s="30"/>
      <c r="I13" s="32"/>
      <c r="J13" s="30"/>
      <c r="K13" s="32"/>
      <c r="L13" s="30"/>
      <c r="M13" s="32"/>
      <c r="N13" s="30"/>
      <c r="O13" s="32"/>
      <c r="P13" s="30"/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</row>
    <row r="14" spans="1:30" s="27" customFormat="1" ht="12">
      <c r="A14" s="32">
        <v>11</v>
      </c>
      <c r="B14" s="34"/>
      <c r="C14" s="34"/>
      <c r="D14" s="34"/>
      <c r="E14" s="35"/>
      <c r="F14" s="31">
        <f>H14+J14+L14+N14+P14+R14+T14+X14+Z14+AB14+AD14</f>
        <v>0</v>
      </c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</row>
    <row r="15" spans="1:30" s="27" customFormat="1" ht="12">
      <c r="A15" s="32">
        <v>12</v>
      </c>
      <c r="B15" s="34"/>
      <c r="C15" s="34"/>
      <c r="D15" s="34"/>
      <c r="E15" s="35"/>
      <c r="F15" s="31">
        <f>H15+J15+L15+N15+P15+R15+T15+V15+X15+Z15+AB15+AD15</f>
        <v>0</v>
      </c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</row>
    <row r="16" spans="1:30" s="27" customFormat="1" ht="12">
      <c r="A16" s="32">
        <v>13</v>
      </c>
      <c r="B16" s="29"/>
      <c r="C16" s="29"/>
      <c r="D16" s="29"/>
      <c r="E16" s="30"/>
      <c r="F16" s="36">
        <f>H16+J16+L16+N16+P16+R16+T16+V16+X16+Z16</f>
        <v>0</v>
      </c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</row>
    <row r="17" spans="1:30" s="27" customFormat="1" ht="12">
      <c r="A17" s="32">
        <v>14</v>
      </c>
      <c r="B17" s="34"/>
      <c r="C17" s="34"/>
      <c r="D17" s="34"/>
      <c r="E17" s="30"/>
      <c r="F17" s="31">
        <f>H17+J17+L17+N17+P17+R17+T17+X17+Z17+AB17+AD17</f>
        <v>0</v>
      </c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</row>
    <row r="18" spans="1:30" s="27" customFormat="1" ht="12">
      <c r="A18" s="32">
        <v>15</v>
      </c>
      <c r="B18" s="34"/>
      <c r="C18" s="34"/>
      <c r="D18" s="34"/>
      <c r="E18" s="35"/>
      <c r="F18" s="31">
        <f>H18+J18+L18+N18+P18+R18+T18+X18+Z18+AB18+AD18</f>
        <v>0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</row>
    <row r="19" spans="1:30" s="27" customFormat="1" ht="12">
      <c r="A19" s="32"/>
      <c r="B19" s="34"/>
      <c r="C19" s="34"/>
      <c r="D19" s="34"/>
      <c r="E19" s="35"/>
      <c r="F19" s="31"/>
      <c r="G19" s="32"/>
      <c r="H19" s="30"/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</row>
    <row r="20" spans="1:30" s="27" customFormat="1" ht="12">
      <c r="A20" s="32"/>
      <c r="B20" s="29"/>
      <c r="C20" s="29"/>
      <c r="D20" s="29"/>
      <c r="E20" s="30"/>
      <c r="F20" s="31"/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</row>
    <row r="21" spans="1:30" s="27" customFormat="1" ht="12">
      <c r="A21" s="32"/>
      <c r="B21" s="34"/>
      <c r="C21" s="34"/>
      <c r="D21" s="34"/>
      <c r="E21" s="30"/>
      <c r="F21" s="31"/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</row>
    <row r="22" spans="1:30" s="27" customFormat="1" ht="12">
      <c r="A22" s="32"/>
      <c r="B22" s="29"/>
      <c r="C22" s="29"/>
      <c r="D22" s="29"/>
      <c r="E22" s="30"/>
      <c r="F22" s="37"/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</row>
    <row r="23" spans="1:30" s="27" customFormat="1" ht="12">
      <c r="A23" s="32"/>
      <c r="B23" s="29"/>
      <c r="C23" s="29"/>
      <c r="D23" s="29"/>
      <c r="E23" s="30"/>
      <c r="F23" s="31"/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</row>
    <row r="24" spans="1:30" s="27" customFormat="1" ht="12">
      <c r="A24" s="32"/>
      <c r="B24" s="29"/>
      <c r="C24" s="34"/>
      <c r="D24" s="34"/>
      <c r="E24" s="30"/>
      <c r="F24" s="31"/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</row>
    <row r="25" spans="1:30" s="27" customFormat="1" ht="12">
      <c r="A25" s="32"/>
      <c r="B25" s="29"/>
      <c r="C25" s="29"/>
      <c r="D25" s="29"/>
      <c r="E25" s="30"/>
      <c r="F25" s="36"/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</row>
    <row r="26" spans="1:30" s="27" customFormat="1" ht="12">
      <c r="A26" s="32"/>
      <c r="B26" s="34"/>
      <c r="C26" s="34"/>
      <c r="D26" s="34"/>
      <c r="E26" s="35"/>
      <c r="F26" s="31"/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</row>
    <row r="27" spans="1:30" s="27" customFormat="1" ht="12">
      <c r="A27" s="32"/>
      <c r="B27" s="34"/>
      <c r="C27" s="34"/>
      <c r="D27" s="34"/>
      <c r="E27" s="38"/>
      <c r="F27" s="31"/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</row>
    <row r="28" spans="1:30" s="27" customFormat="1" ht="12">
      <c r="A28" s="32"/>
      <c r="B28" s="29"/>
      <c r="C28" s="29"/>
      <c r="D28" s="29"/>
      <c r="E28" s="30"/>
      <c r="F28" s="31"/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</row>
    <row r="29" spans="1:30" s="27" customFormat="1" ht="12">
      <c r="A29" s="32"/>
      <c r="B29" s="34"/>
      <c r="C29" s="34"/>
      <c r="D29" s="34"/>
      <c r="E29" s="33"/>
      <c r="F29" s="31"/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</row>
    <row r="30" spans="1:30" s="27" customFormat="1" ht="12.75" thickBot="1">
      <c r="A30" s="39"/>
      <c r="B30" s="40"/>
      <c r="C30" s="40"/>
      <c r="D30" s="40"/>
      <c r="E30" s="41"/>
      <c r="F30" s="42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39"/>
      <c r="V30" s="43"/>
      <c r="W30" s="39"/>
      <c r="X30" s="43"/>
      <c r="Y30" s="39"/>
      <c r="Z30" s="43"/>
      <c r="AA30" s="39"/>
      <c r="AB30" s="43"/>
      <c r="AC30" s="39"/>
      <c r="AD30" s="43"/>
    </row>
  </sheetData>
  <mergeCells count="12">
    <mergeCell ref="G2:H2"/>
    <mergeCell ref="I2:J2"/>
    <mergeCell ref="S2:T2"/>
    <mergeCell ref="U2:V2"/>
    <mergeCell ref="K2:L2"/>
    <mergeCell ref="M2:N2"/>
    <mergeCell ref="O2:P2"/>
    <mergeCell ref="Q2:R2"/>
    <mergeCell ref="AC2:AD2"/>
    <mergeCell ref="Y2:Z2"/>
    <mergeCell ref="AA2:AB2"/>
    <mergeCell ref="W2:X2"/>
  </mergeCells>
  <printOptions/>
  <pageMargins left="0.1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="90" zoomScaleNormal="90" workbookViewId="0" topLeftCell="A1">
      <selection activeCell="F12" sqref="F12"/>
    </sheetView>
  </sheetViews>
  <sheetFormatPr defaultColWidth="9.140625" defaultRowHeight="12.75"/>
  <cols>
    <col min="1" max="1" width="4.7109375" style="16" bestFit="1" customWidth="1"/>
    <col min="2" max="2" width="14.140625" style="17" customWidth="1"/>
    <col min="3" max="3" width="12.28125" style="17" customWidth="1"/>
    <col min="4" max="4" width="15.28125" style="17" customWidth="1"/>
    <col min="5" max="5" width="6.57421875" style="16" customWidth="1"/>
    <col min="6" max="6" width="8.00390625" style="16" customWidth="1"/>
    <col min="7" max="30" width="5.8515625" style="16" customWidth="1"/>
    <col min="31" max="16384" width="9.140625" style="16" customWidth="1"/>
  </cols>
  <sheetData>
    <row r="1" spans="1:29" s="14" customFormat="1" ht="27.75" customHeight="1" thickBot="1">
      <c r="A1" s="11"/>
      <c r="B1" s="12" t="s">
        <v>216</v>
      </c>
      <c r="C1" s="12"/>
      <c r="D1" s="13"/>
      <c r="R1" s="15"/>
      <c r="S1" s="15"/>
      <c r="U1" s="15"/>
      <c r="W1" s="15"/>
      <c r="Y1" s="15"/>
      <c r="AA1" s="15"/>
      <c r="AC1" s="15"/>
    </row>
    <row r="2" spans="1:30" s="15" customFormat="1" ht="57.75" customHeight="1" thickBot="1">
      <c r="A2" s="18"/>
      <c r="B2" s="19"/>
      <c r="C2" s="20"/>
      <c r="D2" s="19"/>
      <c r="E2" s="21"/>
      <c r="F2" s="21"/>
      <c r="G2" s="61" t="s">
        <v>341</v>
      </c>
      <c r="H2" s="62"/>
      <c r="I2" s="61" t="s">
        <v>339</v>
      </c>
      <c r="J2" s="62"/>
      <c r="K2" s="61" t="s">
        <v>342</v>
      </c>
      <c r="L2" s="62"/>
      <c r="M2" s="61" t="s">
        <v>343</v>
      </c>
      <c r="N2" s="62"/>
      <c r="O2" s="61" t="s">
        <v>296</v>
      </c>
      <c r="P2" s="62"/>
      <c r="Q2" s="61" t="s">
        <v>315</v>
      </c>
      <c r="R2" s="62"/>
      <c r="S2" s="61" t="s">
        <v>323</v>
      </c>
      <c r="T2" s="62"/>
      <c r="U2" s="61" t="s">
        <v>322</v>
      </c>
      <c r="V2" s="62"/>
      <c r="W2" s="61" t="s">
        <v>385</v>
      </c>
      <c r="X2" s="62"/>
      <c r="Y2" s="61" t="s">
        <v>404</v>
      </c>
      <c r="Z2" s="62"/>
      <c r="AA2" s="61" t="s">
        <v>325</v>
      </c>
      <c r="AB2" s="62"/>
      <c r="AC2" s="61" t="s">
        <v>324</v>
      </c>
      <c r="AD2" s="62"/>
    </row>
    <row r="3" spans="1:30" s="44" customFormat="1" ht="13.5" thickBot="1">
      <c r="A3" s="55" t="s">
        <v>108</v>
      </c>
      <c r="B3" s="46" t="s">
        <v>109</v>
      </c>
      <c r="C3" s="46" t="s">
        <v>110</v>
      </c>
      <c r="D3" s="46" t="s">
        <v>111</v>
      </c>
      <c r="E3" s="47" t="s">
        <v>112</v>
      </c>
      <c r="F3" s="48" t="s">
        <v>113</v>
      </c>
      <c r="G3" s="45" t="s">
        <v>108</v>
      </c>
      <c r="H3" s="49" t="s">
        <v>114</v>
      </c>
      <c r="I3" s="45" t="s">
        <v>108</v>
      </c>
      <c r="J3" s="49" t="s">
        <v>114</v>
      </c>
      <c r="K3" s="45" t="s">
        <v>108</v>
      </c>
      <c r="L3" s="49" t="s">
        <v>114</v>
      </c>
      <c r="M3" s="45" t="s">
        <v>108</v>
      </c>
      <c r="N3" s="49" t="s">
        <v>114</v>
      </c>
      <c r="O3" s="45" t="s">
        <v>108</v>
      </c>
      <c r="P3" s="49" t="s">
        <v>114</v>
      </c>
      <c r="Q3" s="45" t="s">
        <v>108</v>
      </c>
      <c r="R3" s="49" t="s">
        <v>114</v>
      </c>
      <c r="S3" s="45" t="s">
        <v>108</v>
      </c>
      <c r="T3" s="49" t="s">
        <v>114</v>
      </c>
      <c r="U3" s="45" t="s">
        <v>108</v>
      </c>
      <c r="V3" s="49" t="s">
        <v>114</v>
      </c>
      <c r="W3" s="45" t="s">
        <v>108</v>
      </c>
      <c r="X3" s="47" t="s">
        <v>114</v>
      </c>
      <c r="Y3" s="45" t="s">
        <v>108</v>
      </c>
      <c r="Z3" s="47" t="s">
        <v>114</v>
      </c>
      <c r="AA3" s="45" t="s">
        <v>190</v>
      </c>
      <c r="AB3" s="47" t="s">
        <v>191</v>
      </c>
      <c r="AC3" s="45" t="s">
        <v>190</v>
      </c>
      <c r="AD3" s="49" t="s">
        <v>191</v>
      </c>
    </row>
    <row r="4" spans="1:30" s="27" customFormat="1" ht="12">
      <c r="A4" s="26">
        <v>1</v>
      </c>
      <c r="B4" s="51" t="s">
        <v>178</v>
      </c>
      <c r="C4" s="51" t="s">
        <v>167</v>
      </c>
      <c r="D4" s="51" t="s">
        <v>142</v>
      </c>
      <c r="E4" s="24">
        <v>94</v>
      </c>
      <c r="F4" s="25">
        <f aca="true" t="shared" si="0" ref="F4:F9">H4+J4+L4+N4+P4+R4+T4+V4+X4+Z4+AB4</f>
        <v>62.5</v>
      </c>
      <c r="G4" s="26">
        <v>3</v>
      </c>
      <c r="H4" s="24">
        <v>16</v>
      </c>
      <c r="I4" s="26"/>
      <c r="J4" s="24"/>
      <c r="K4" s="26"/>
      <c r="L4" s="24"/>
      <c r="M4" s="26"/>
      <c r="N4" s="24"/>
      <c r="O4" s="26">
        <v>2</v>
      </c>
      <c r="P4" s="24">
        <v>20</v>
      </c>
      <c r="Q4" s="26"/>
      <c r="R4" s="24"/>
      <c r="S4" s="26"/>
      <c r="T4" s="24"/>
      <c r="U4" s="26"/>
      <c r="V4" s="24"/>
      <c r="W4" s="26">
        <v>3</v>
      </c>
      <c r="X4" s="24">
        <v>16</v>
      </c>
      <c r="Y4" s="26">
        <v>8</v>
      </c>
      <c r="Z4" s="24">
        <v>10.5</v>
      </c>
      <c r="AA4" s="26"/>
      <c r="AB4" s="24"/>
      <c r="AC4" s="26"/>
      <c r="AD4" s="24"/>
    </row>
    <row r="5" spans="1:30" s="27" customFormat="1" ht="12">
      <c r="A5" s="32">
        <v>2</v>
      </c>
      <c r="B5" s="34" t="s">
        <v>251</v>
      </c>
      <c r="C5" s="34" t="s">
        <v>145</v>
      </c>
      <c r="D5" s="34" t="s">
        <v>142</v>
      </c>
      <c r="E5" s="35">
        <v>95</v>
      </c>
      <c r="F5" s="31">
        <f t="shared" si="0"/>
        <v>33</v>
      </c>
      <c r="G5" s="32">
        <v>6</v>
      </c>
      <c r="H5" s="30">
        <v>9</v>
      </c>
      <c r="I5" s="32">
        <v>15</v>
      </c>
      <c r="J5" s="30">
        <v>3</v>
      </c>
      <c r="K5" s="32"/>
      <c r="L5" s="30"/>
      <c r="M5" s="32"/>
      <c r="N5" s="30"/>
      <c r="O5" s="32">
        <v>7</v>
      </c>
      <c r="P5" s="30">
        <v>8</v>
      </c>
      <c r="Q5" s="32"/>
      <c r="R5" s="30"/>
      <c r="S5" s="32"/>
      <c r="T5" s="30"/>
      <c r="U5" s="32"/>
      <c r="V5" s="30"/>
      <c r="W5" s="32">
        <v>5</v>
      </c>
      <c r="X5" s="30">
        <v>10</v>
      </c>
      <c r="Y5" s="32">
        <v>16</v>
      </c>
      <c r="Z5" s="30">
        <v>3</v>
      </c>
      <c r="AA5" s="32"/>
      <c r="AB5" s="30"/>
      <c r="AC5" s="32"/>
      <c r="AD5" s="30"/>
    </row>
    <row r="6" spans="1:30" s="27" customFormat="1" ht="12">
      <c r="A6" s="32">
        <v>3</v>
      </c>
      <c r="B6" s="34" t="s">
        <v>379</v>
      </c>
      <c r="C6" s="34" t="s">
        <v>93</v>
      </c>
      <c r="D6" s="34" t="s">
        <v>142</v>
      </c>
      <c r="E6" s="35">
        <v>95</v>
      </c>
      <c r="F6" s="31">
        <f t="shared" si="0"/>
        <v>20</v>
      </c>
      <c r="G6" s="32"/>
      <c r="H6" s="30"/>
      <c r="I6" s="32"/>
      <c r="J6" s="30"/>
      <c r="K6" s="32"/>
      <c r="L6" s="30"/>
      <c r="M6" s="32"/>
      <c r="N6" s="30"/>
      <c r="O6" s="32">
        <v>11</v>
      </c>
      <c r="P6" s="30">
        <v>4</v>
      </c>
      <c r="Q6" s="32"/>
      <c r="R6" s="30"/>
      <c r="S6" s="32"/>
      <c r="T6" s="30"/>
      <c r="U6" s="32"/>
      <c r="V6" s="30"/>
      <c r="W6" s="32">
        <v>3</v>
      </c>
      <c r="X6" s="30">
        <v>16</v>
      </c>
      <c r="Y6" s="32"/>
      <c r="Z6" s="30"/>
      <c r="AA6" s="32"/>
      <c r="AB6" s="30"/>
      <c r="AC6" s="32"/>
      <c r="AD6" s="30"/>
    </row>
    <row r="7" spans="1:30" s="27" customFormat="1" ht="12">
      <c r="A7" s="32">
        <v>4</v>
      </c>
      <c r="B7" s="34" t="s">
        <v>340</v>
      </c>
      <c r="C7" s="34" t="s">
        <v>100</v>
      </c>
      <c r="D7" s="34" t="s">
        <v>181</v>
      </c>
      <c r="E7" s="35">
        <v>94</v>
      </c>
      <c r="F7" s="31">
        <f t="shared" si="0"/>
        <v>20</v>
      </c>
      <c r="G7" s="32">
        <v>2</v>
      </c>
      <c r="H7" s="30">
        <v>20</v>
      </c>
      <c r="I7" s="32"/>
      <c r="J7" s="30"/>
      <c r="K7" s="32"/>
      <c r="L7" s="30"/>
      <c r="M7" s="32"/>
      <c r="N7" s="30"/>
      <c r="O7" s="32"/>
      <c r="P7" s="30"/>
      <c r="Q7" s="32"/>
      <c r="R7" s="30"/>
      <c r="S7" s="32"/>
      <c r="T7" s="30"/>
      <c r="U7" s="32"/>
      <c r="V7" s="30"/>
      <c r="W7" s="32"/>
      <c r="X7" s="30"/>
      <c r="Y7" s="32"/>
      <c r="Z7" s="30"/>
      <c r="AA7" s="32"/>
      <c r="AB7" s="30"/>
      <c r="AC7" s="32"/>
      <c r="AD7" s="30"/>
    </row>
    <row r="8" spans="1:30" s="27" customFormat="1" ht="12">
      <c r="A8" s="32">
        <v>5</v>
      </c>
      <c r="B8" s="34" t="s">
        <v>139</v>
      </c>
      <c r="C8" s="34" t="s">
        <v>212</v>
      </c>
      <c r="D8" s="34" t="s">
        <v>141</v>
      </c>
      <c r="E8" s="35">
        <v>95</v>
      </c>
      <c r="F8" s="31">
        <f t="shared" si="0"/>
        <v>18</v>
      </c>
      <c r="G8" s="32"/>
      <c r="H8" s="30"/>
      <c r="I8" s="32"/>
      <c r="J8" s="30"/>
      <c r="K8" s="32"/>
      <c r="L8" s="30"/>
      <c r="M8" s="32"/>
      <c r="N8" s="30"/>
      <c r="O8" s="32">
        <v>6</v>
      </c>
      <c r="P8" s="30">
        <v>9</v>
      </c>
      <c r="Q8" s="32"/>
      <c r="R8" s="30"/>
      <c r="S8" s="32"/>
      <c r="T8" s="30"/>
      <c r="U8" s="32"/>
      <c r="V8" s="30"/>
      <c r="W8" s="32">
        <v>6</v>
      </c>
      <c r="X8" s="30">
        <v>9</v>
      </c>
      <c r="Y8" s="32"/>
      <c r="Z8" s="30"/>
      <c r="AA8" s="32"/>
      <c r="AB8" s="30"/>
      <c r="AC8" s="32"/>
      <c r="AD8" s="30"/>
    </row>
    <row r="9" spans="1:30" s="27" customFormat="1" ht="12">
      <c r="A9" s="32">
        <v>6</v>
      </c>
      <c r="B9" s="29" t="s">
        <v>266</v>
      </c>
      <c r="C9" s="29" t="s">
        <v>267</v>
      </c>
      <c r="D9" s="29" t="s">
        <v>181</v>
      </c>
      <c r="E9" s="30">
        <v>94</v>
      </c>
      <c r="F9" s="36">
        <f t="shared" si="0"/>
        <v>10</v>
      </c>
      <c r="G9" s="32">
        <v>8</v>
      </c>
      <c r="H9" s="30">
        <v>7</v>
      </c>
      <c r="I9" s="32">
        <v>14</v>
      </c>
      <c r="J9" s="30">
        <v>3</v>
      </c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</row>
    <row r="10" spans="1:30" s="27" customFormat="1" ht="12">
      <c r="A10" s="32">
        <v>7</v>
      </c>
      <c r="B10" s="34" t="s">
        <v>380</v>
      </c>
      <c r="C10" s="34" t="s">
        <v>381</v>
      </c>
      <c r="D10" s="34" t="s">
        <v>30</v>
      </c>
      <c r="E10" s="30">
        <v>95</v>
      </c>
      <c r="F10" s="31">
        <f>H10+J10+L10+N10+P10+R10+T10+V10+X10+Z10</f>
        <v>8</v>
      </c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>
        <v>7</v>
      </c>
      <c r="X10" s="30">
        <v>8</v>
      </c>
      <c r="Y10" s="32"/>
      <c r="Z10" s="30"/>
      <c r="AA10" s="32"/>
      <c r="AB10" s="30"/>
      <c r="AC10" s="32"/>
      <c r="AD10" s="30"/>
    </row>
    <row r="11" spans="1:30" s="27" customFormat="1" ht="12">
      <c r="A11" s="32">
        <v>8</v>
      </c>
      <c r="B11" s="34" t="s">
        <v>139</v>
      </c>
      <c r="C11" s="34" t="s">
        <v>384</v>
      </c>
      <c r="D11" s="34" t="s">
        <v>141</v>
      </c>
      <c r="E11" s="30">
        <v>94</v>
      </c>
      <c r="F11" s="31">
        <f aca="true" t="shared" si="1" ref="F11:F25">H11+J11+L11+N11+P11+R11+T11+V11+X11+Z11+AB11</f>
        <v>7</v>
      </c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>
        <v>8</v>
      </c>
      <c r="X11" s="30">
        <v>7</v>
      </c>
      <c r="Y11" s="32"/>
      <c r="Z11" s="30"/>
      <c r="AA11" s="32"/>
      <c r="AB11" s="30"/>
      <c r="AC11" s="32"/>
      <c r="AD11" s="30"/>
    </row>
    <row r="12" spans="1:30" s="27" customFormat="1" ht="12">
      <c r="A12" s="32">
        <v>9</v>
      </c>
      <c r="B12" s="34" t="s">
        <v>290</v>
      </c>
      <c r="C12" s="34" t="s">
        <v>291</v>
      </c>
      <c r="D12" s="34" t="s">
        <v>181</v>
      </c>
      <c r="E12" s="30">
        <v>95</v>
      </c>
      <c r="F12" s="31">
        <f t="shared" si="1"/>
        <v>4</v>
      </c>
      <c r="G12" s="32"/>
      <c r="H12" s="30"/>
      <c r="I12" s="32"/>
      <c r="J12" s="30"/>
      <c r="K12" s="32"/>
      <c r="L12" s="30"/>
      <c r="M12" s="32"/>
      <c r="N12" s="30"/>
      <c r="O12" s="32">
        <v>16</v>
      </c>
      <c r="P12" s="30">
        <v>2</v>
      </c>
      <c r="Q12" s="32"/>
      <c r="R12" s="30"/>
      <c r="S12" s="32"/>
      <c r="T12" s="30"/>
      <c r="U12" s="32"/>
      <c r="V12" s="30"/>
      <c r="W12" s="32">
        <v>13</v>
      </c>
      <c r="X12" s="30">
        <v>2</v>
      </c>
      <c r="Y12" s="32"/>
      <c r="Z12" s="30"/>
      <c r="AA12" s="32"/>
      <c r="AB12" s="30"/>
      <c r="AC12" s="32"/>
      <c r="AD12" s="30"/>
    </row>
    <row r="13" spans="1:30" s="27" customFormat="1" ht="12">
      <c r="A13" s="32">
        <v>10</v>
      </c>
      <c r="B13" s="34" t="s">
        <v>298</v>
      </c>
      <c r="C13" s="34" t="s">
        <v>133</v>
      </c>
      <c r="D13" s="34" t="s">
        <v>30</v>
      </c>
      <c r="E13" s="35">
        <v>94</v>
      </c>
      <c r="F13" s="31">
        <f t="shared" si="1"/>
        <v>4</v>
      </c>
      <c r="G13" s="32"/>
      <c r="H13" s="30"/>
      <c r="I13" s="32"/>
      <c r="J13" s="30"/>
      <c r="K13" s="32"/>
      <c r="L13" s="30"/>
      <c r="M13" s="32"/>
      <c r="N13" s="30"/>
      <c r="O13" s="32">
        <v>14</v>
      </c>
      <c r="P13" s="30">
        <v>2</v>
      </c>
      <c r="Q13" s="32"/>
      <c r="R13" s="30"/>
      <c r="S13" s="32"/>
      <c r="T13" s="30"/>
      <c r="U13" s="32"/>
      <c r="V13" s="30"/>
      <c r="W13" s="32">
        <v>15</v>
      </c>
      <c r="X13" s="30">
        <v>2</v>
      </c>
      <c r="Y13" s="32"/>
      <c r="Z13" s="30"/>
      <c r="AA13" s="32"/>
      <c r="AB13" s="30"/>
      <c r="AC13" s="32"/>
      <c r="AD13" s="30"/>
    </row>
    <row r="14" spans="1:30" s="27" customFormat="1" ht="12">
      <c r="A14" s="32">
        <v>11</v>
      </c>
      <c r="B14" s="34" t="s">
        <v>262</v>
      </c>
      <c r="C14" s="34" t="s">
        <v>297</v>
      </c>
      <c r="D14" s="34" t="s">
        <v>141</v>
      </c>
      <c r="E14" s="35">
        <v>96</v>
      </c>
      <c r="F14" s="31">
        <f t="shared" si="1"/>
        <v>4</v>
      </c>
      <c r="G14" s="32"/>
      <c r="H14" s="30"/>
      <c r="I14" s="32"/>
      <c r="J14" s="30"/>
      <c r="K14" s="32"/>
      <c r="L14" s="30"/>
      <c r="M14" s="32"/>
      <c r="N14" s="30"/>
      <c r="O14" s="32">
        <v>12</v>
      </c>
      <c r="P14" s="30">
        <v>4</v>
      </c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</row>
    <row r="15" spans="1:30" s="27" customFormat="1" ht="12">
      <c r="A15" s="32">
        <v>12</v>
      </c>
      <c r="B15" s="34" t="s">
        <v>383</v>
      </c>
      <c r="C15" s="34" t="s">
        <v>46</v>
      </c>
      <c r="D15" s="34" t="s">
        <v>30</v>
      </c>
      <c r="E15" s="30">
        <v>94</v>
      </c>
      <c r="F15" s="31">
        <f t="shared" si="1"/>
        <v>4</v>
      </c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>
        <v>11</v>
      </c>
      <c r="X15" s="30">
        <v>4</v>
      </c>
      <c r="Y15" s="32"/>
      <c r="Z15" s="30"/>
      <c r="AA15" s="32"/>
      <c r="AB15" s="30"/>
      <c r="AC15" s="32"/>
      <c r="AD15" s="30"/>
    </row>
    <row r="16" spans="1:30" s="27" customFormat="1" ht="12">
      <c r="A16" s="32">
        <v>13</v>
      </c>
      <c r="B16" s="29" t="s">
        <v>279</v>
      </c>
      <c r="C16" s="29" t="s">
        <v>235</v>
      </c>
      <c r="D16" s="29" t="s">
        <v>223</v>
      </c>
      <c r="E16" s="30">
        <v>94</v>
      </c>
      <c r="F16" s="31">
        <f t="shared" si="1"/>
        <v>4</v>
      </c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>
        <v>12</v>
      </c>
      <c r="X16" s="30">
        <v>4</v>
      </c>
      <c r="Y16" s="32"/>
      <c r="Z16" s="30"/>
      <c r="AA16" s="32"/>
      <c r="AB16" s="30"/>
      <c r="AC16" s="32"/>
      <c r="AD16" s="30"/>
    </row>
    <row r="17" spans="1:30" s="27" customFormat="1" ht="12">
      <c r="A17" s="32">
        <v>14</v>
      </c>
      <c r="B17" s="29" t="s">
        <v>98</v>
      </c>
      <c r="C17" s="29" t="s">
        <v>280</v>
      </c>
      <c r="D17" s="29" t="s">
        <v>141</v>
      </c>
      <c r="E17" s="30">
        <v>95</v>
      </c>
      <c r="F17" s="31">
        <f t="shared" si="1"/>
        <v>2</v>
      </c>
      <c r="G17" s="32"/>
      <c r="H17" s="30"/>
      <c r="I17" s="32"/>
      <c r="J17" s="30"/>
      <c r="K17" s="32"/>
      <c r="L17" s="30"/>
      <c r="M17" s="32"/>
      <c r="N17" s="30"/>
      <c r="O17" s="32">
        <v>15</v>
      </c>
      <c r="P17" s="30">
        <v>2</v>
      </c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</row>
    <row r="18" spans="1:30" s="27" customFormat="1" ht="12">
      <c r="A18" s="32">
        <v>15</v>
      </c>
      <c r="B18" s="29" t="s">
        <v>263</v>
      </c>
      <c r="C18" s="29" t="s">
        <v>264</v>
      </c>
      <c r="D18" s="29" t="s">
        <v>223</v>
      </c>
      <c r="E18" s="30">
        <v>94</v>
      </c>
      <c r="F18" s="36">
        <f t="shared" si="1"/>
        <v>2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>
        <v>14</v>
      </c>
      <c r="X18" s="30">
        <v>2</v>
      </c>
      <c r="Y18" s="32"/>
      <c r="Z18" s="30"/>
      <c r="AA18" s="32"/>
      <c r="AB18" s="30"/>
      <c r="AC18" s="32"/>
      <c r="AD18" s="30"/>
    </row>
    <row r="19" spans="1:30" s="27" customFormat="1" ht="12">
      <c r="A19" s="32">
        <v>16</v>
      </c>
      <c r="B19" s="29" t="s">
        <v>180</v>
      </c>
      <c r="C19" s="29" t="s">
        <v>265</v>
      </c>
      <c r="D19" s="29" t="s">
        <v>181</v>
      </c>
      <c r="E19" s="30">
        <v>95</v>
      </c>
      <c r="F19" s="31">
        <f t="shared" si="1"/>
        <v>0</v>
      </c>
      <c r="G19" s="32"/>
      <c r="H19" s="30"/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</row>
    <row r="20" spans="1:30" s="27" customFormat="1" ht="12">
      <c r="A20" s="32">
        <v>17</v>
      </c>
      <c r="B20" s="29" t="s">
        <v>248</v>
      </c>
      <c r="C20" s="34" t="s">
        <v>249</v>
      </c>
      <c r="D20" s="34" t="s">
        <v>223</v>
      </c>
      <c r="E20" s="30">
        <v>2000</v>
      </c>
      <c r="F20" s="31">
        <f t="shared" si="1"/>
        <v>0</v>
      </c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</row>
    <row r="21" spans="1:30" s="27" customFormat="1" ht="12">
      <c r="A21" s="32">
        <v>18</v>
      </c>
      <c r="B21" s="34" t="s">
        <v>197</v>
      </c>
      <c r="C21" s="34" t="s">
        <v>421</v>
      </c>
      <c r="D21" s="34" t="s">
        <v>30</v>
      </c>
      <c r="E21" s="35">
        <v>94</v>
      </c>
      <c r="F21" s="31">
        <f t="shared" si="1"/>
        <v>0</v>
      </c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</row>
    <row r="22" spans="1:30" s="27" customFormat="1" ht="12">
      <c r="A22" s="32">
        <v>19</v>
      </c>
      <c r="B22" s="29" t="s">
        <v>183</v>
      </c>
      <c r="C22" s="29" t="s">
        <v>51</v>
      </c>
      <c r="D22" s="29" t="s">
        <v>223</v>
      </c>
      <c r="E22" s="30">
        <v>98</v>
      </c>
      <c r="F22" s="36">
        <f t="shared" si="1"/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</row>
    <row r="23" spans="1:30" s="27" customFormat="1" ht="12">
      <c r="A23" s="32">
        <v>20</v>
      </c>
      <c r="B23" s="34" t="s">
        <v>246</v>
      </c>
      <c r="C23" s="34" t="s">
        <v>247</v>
      </c>
      <c r="D23" s="34" t="s">
        <v>223</v>
      </c>
      <c r="E23" s="35">
        <v>95</v>
      </c>
      <c r="F23" s="31">
        <f t="shared" si="1"/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</row>
    <row r="24" spans="1:30" s="27" customFormat="1" ht="12">
      <c r="A24" s="32">
        <v>21</v>
      </c>
      <c r="B24" s="29" t="s">
        <v>419</v>
      </c>
      <c r="C24" s="34" t="s">
        <v>420</v>
      </c>
      <c r="D24" s="34" t="s">
        <v>30</v>
      </c>
      <c r="E24" s="30">
        <v>94</v>
      </c>
      <c r="F24" s="31">
        <f t="shared" si="1"/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</row>
    <row r="25" spans="1:30" s="27" customFormat="1" ht="12">
      <c r="A25" s="32">
        <v>22</v>
      </c>
      <c r="B25" s="34" t="s">
        <v>417</v>
      </c>
      <c r="C25" s="34" t="s">
        <v>418</v>
      </c>
      <c r="D25" s="34" t="s">
        <v>30</v>
      </c>
      <c r="E25" s="30">
        <v>94</v>
      </c>
      <c r="F25" s="31">
        <f t="shared" si="1"/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</row>
    <row r="26" spans="1:30" s="27" customFormat="1" ht="12">
      <c r="A26" s="32">
        <v>23</v>
      </c>
      <c r="B26" s="34"/>
      <c r="C26" s="34"/>
      <c r="D26" s="34"/>
      <c r="E26" s="35"/>
      <c r="F26" s="31">
        <f>+H26+J26+L26+N26+P26+R26+T26+V26+X26+Z26+AB26</f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</row>
    <row r="27" spans="1:30" s="27" customFormat="1" ht="12">
      <c r="A27" s="32">
        <v>24</v>
      </c>
      <c r="B27" s="34"/>
      <c r="C27" s="34"/>
      <c r="D27" s="34"/>
      <c r="E27" s="38"/>
      <c r="F27" s="31">
        <f>H27+J27+L27+N27+P27+R27+T27+V27+X27+Z27+AB27</f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</row>
    <row r="28" spans="1:30" s="27" customFormat="1" ht="12">
      <c r="A28" s="32">
        <v>25</v>
      </c>
      <c r="B28" s="34"/>
      <c r="C28" s="34"/>
      <c r="D28" s="34"/>
      <c r="E28" s="30"/>
      <c r="F28" s="31">
        <f>H28+J28+L28+N28+P28+R28+T28+V28+X28+Z28+AB28+AD28+AF28+AH28+AJ28+AL28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</row>
    <row r="29" spans="1:30" s="27" customFormat="1" ht="12">
      <c r="A29" s="32">
        <v>26</v>
      </c>
      <c r="B29" s="29"/>
      <c r="C29" s="29"/>
      <c r="D29" s="29"/>
      <c r="E29" s="33"/>
      <c r="F29" s="31">
        <f aca="true" t="shared" si="2" ref="F29:F36">H29+J29+L29+N29+P29+R29+T29+V29+X29+Z29+AB29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</row>
    <row r="30" spans="1:30" s="27" customFormat="1" ht="12">
      <c r="A30" s="33">
        <v>27</v>
      </c>
      <c r="B30" s="34"/>
      <c r="C30" s="34"/>
      <c r="D30" s="34"/>
      <c r="E30" s="33"/>
      <c r="F30" s="59">
        <f t="shared" si="2"/>
        <v>0</v>
      </c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3"/>
    </row>
    <row r="31" spans="1:30" ht="12.75">
      <c r="A31" s="26">
        <v>28</v>
      </c>
      <c r="B31" s="23"/>
      <c r="C31" s="23"/>
      <c r="D31" s="23"/>
      <c r="E31" s="53"/>
      <c r="F31" s="25">
        <f t="shared" si="2"/>
        <v>0</v>
      </c>
      <c r="G31" s="26"/>
      <c r="H31" s="24"/>
      <c r="I31" s="26"/>
      <c r="J31" s="24"/>
      <c r="K31" s="26"/>
      <c r="L31" s="24"/>
      <c r="M31" s="26"/>
      <c r="N31" s="24"/>
      <c r="O31" s="26"/>
      <c r="P31" s="24"/>
      <c r="Q31" s="26"/>
      <c r="R31" s="24"/>
      <c r="S31" s="26"/>
      <c r="T31" s="24"/>
      <c r="U31" s="26"/>
      <c r="V31" s="24"/>
      <c r="W31" s="26"/>
      <c r="X31" s="24"/>
      <c r="Y31" s="26"/>
      <c r="Z31" s="24"/>
      <c r="AA31" s="26"/>
      <c r="AB31" s="24"/>
      <c r="AC31" s="26"/>
      <c r="AD31" s="24"/>
    </row>
    <row r="32" spans="1:30" ht="12.75">
      <c r="A32" s="26">
        <v>29</v>
      </c>
      <c r="B32" s="23"/>
      <c r="C32" s="23"/>
      <c r="D32" s="23"/>
      <c r="E32" s="24"/>
      <c r="F32" s="25">
        <f t="shared" si="2"/>
        <v>0</v>
      </c>
      <c r="G32" s="26"/>
      <c r="H32" s="24"/>
      <c r="I32" s="26"/>
      <c r="J32" s="24"/>
      <c r="K32" s="26"/>
      <c r="L32" s="24"/>
      <c r="M32" s="26"/>
      <c r="N32" s="24"/>
      <c r="O32" s="26"/>
      <c r="P32" s="24"/>
      <c r="Q32" s="26"/>
      <c r="R32" s="24"/>
      <c r="S32" s="26"/>
      <c r="T32" s="24"/>
      <c r="U32" s="26"/>
      <c r="V32" s="24"/>
      <c r="W32" s="26"/>
      <c r="X32" s="24"/>
      <c r="Y32" s="26"/>
      <c r="Z32" s="24"/>
      <c r="AA32" s="26"/>
      <c r="AB32" s="24"/>
      <c r="AC32" s="26"/>
      <c r="AD32" s="24"/>
    </row>
    <row r="33" spans="1:30" ht="12.75">
      <c r="A33" s="32">
        <v>30</v>
      </c>
      <c r="B33" s="29"/>
      <c r="C33" s="29"/>
      <c r="D33" s="29"/>
      <c r="E33" s="30"/>
      <c r="F33" s="31">
        <f t="shared" si="2"/>
        <v>0</v>
      </c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2"/>
      <c r="AD33" s="30"/>
    </row>
    <row r="34" spans="1:30" ht="12.75">
      <c r="A34" s="32">
        <v>31</v>
      </c>
      <c r="B34" s="34"/>
      <c r="C34" s="34"/>
      <c r="D34" s="34"/>
      <c r="E34" s="33"/>
      <c r="F34" s="31">
        <f t="shared" si="2"/>
        <v>0</v>
      </c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  <c r="Z34" s="30"/>
      <c r="AA34" s="32"/>
      <c r="AB34" s="30"/>
      <c r="AC34" s="32"/>
      <c r="AD34" s="30"/>
    </row>
    <row r="35" spans="1:30" ht="12.75">
      <c r="A35" s="33">
        <v>32</v>
      </c>
      <c r="B35" s="29"/>
      <c r="C35" s="29"/>
      <c r="D35" s="29"/>
      <c r="E35" s="33"/>
      <c r="F35" s="59">
        <f t="shared" si="2"/>
        <v>0</v>
      </c>
      <c r="G35" s="32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3"/>
    </row>
    <row r="36" spans="1:30" ht="12.75">
      <c r="A36" s="26">
        <v>33</v>
      </c>
      <c r="B36" s="51"/>
      <c r="C36" s="51"/>
      <c r="D36" s="51"/>
      <c r="E36" s="24"/>
      <c r="F36" s="60">
        <f t="shared" si="2"/>
        <v>0</v>
      </c>
      <c r="G36" s="26"/>
      <c r="H36" s="24"/>
      <c r="I36" s="26"/>
      <c r="J36" s="24"/>
      <c r="K36" s="26"/>
      <c r="L36" s="24"/>
      <c r="M36" s="26"/>
      <c r="N36" s="24"/>
      <c r="O36" s="26"/>
      <c r="P36" s="24"/>
      <c r="Q36" s="26"/>
      <c r="R36" s="24"/>
      <c r="S36" s="26"/>
      <c r="T36" s="24"/>
      <c r="U36" s="26"/>
      <c r="V36" s="24"/>
      <c r="W36" s="26"/>
      <c r="X36" s="24"/>
      <c r="Y36" s="26"/>
      <c r="Z36" s="24"/>
      <c r="AA36" s="26"/>
      <c r="AB36" s="24"/>
      <c r="AC36" s="26"/>
      <c r="AD36" s="24"/>
    </row>
    <row r="37" spans="1:30" ht="12.75">
      <c r="A37" s="26">
        <v>34</v>
      </c>
      <c r="B37" s="23"/>
      <c r="C37" s="23"/>
      <c r="D37" s="23"/>
      <c r="E37" s="53"/>
      <c r="F37" s="25">
        <f>H37+J37+L37+N37+P37+R37+T37+V37+X37+Z37+AB37+AD37</f>
        <v>0</v>
      </c>
      <c r="G37" s="26"/>
      <c r="H37" s="24"/>
      <c r="I37" s="26"/>
      <c r="J37" s="24"/>
      <c r="K37" s="26"/>
      <c r="L37" s="24"/>
      <c r="M37" s="26"/>
      <c r="N37" s="24"/>
      <c r="O37" s="26"/>
      <c r="P37" s="24"/>
      <c r="Q37" s="26"/>
      <c r="R37" s="24"/>
      <c r="S37" s="26"/>
      <c r="T37" s="24"/>
      <c r="U37" s="26"/>
      <c r="V37" s="24"/>
      <c r="W37" s="26"/>
      <c r="X37" s="24"/>
      <c r="Y37" s="26"/>
      <c r="Z37" s="24"/>
      <c r="AA37" s="26"/>
      <c r="AB37" s="24"/>
      <c r="AC37" s="26"/>
      <c r="AD37" s="24"/>
    </row>
    <row r="38" spans="1:30" ht="12.75">
      <c r="A38" s="32">
        <v>35</v>
      </c>
      <c r="B38" s="34"/>
      <c r="C38" s="34"/>
      <c r="D38" s="34"/>
      <c r="E38" s="30"/>
      <c r="F38" s="31">
        <f>H38+J38+L38+N38+P38+R38+T38+V38+X38+Z38+AB38</f>
        <v>0</v>
      </c>
      <c r="G38" s="32"/>
      <c r="H38" s="30"/>
      <c r="I38" s="32"/>
      <c r="J38" s="30"/>
      <c r="K38" s="32"/>
      <c r="L38" s="30"/>
      <c r="M38" s="32"/>
      <c r="N38" s="30"/>
      <c r="O38" s="32"/>
      <c r="P38" s="30"/>
      <c r="Q38" s="32"/>
      <c r="R38" s="30"/>
      <c r="S38" s="32"/>
      <c r="T38" s="30"/>
      <c r="U38" s="32"/>
      <c r="V38" s="30"/>
      <c r="W38" s="32"/>
      <c r="X38" s="30"/>
      <c r="Y38" s="32"/>
      <c r="Z38" s="30"/>
      <c r="AA38" s="32"/>
      <c r="AB38" s="30"/>
      <c r="AC38" s="32"/>
      <c r="AD38" s="30"/>
    </row>
  </sheetData>
  <mergeCells count="12">
    <mergeCell ref="O2:P2"/>
    <mergeCell ref="Q2:R2"/>
    <mergeCell ref="S2:T2"/>
    <mergeCell ref="U2:V2"/>
    <mergeCell ref="W2:X2"/>
    <mergeCell ref="Y2:Z2"/>
    <mergeCell ref="AC2:AD2"/>
    <mergeCell ref="AA2:AB2"/>
    <mergeCell ref="G2:H2"/>
    <mergeCell ref="I2:J2"/>
    <mergeCell ref="K2:L2"/>
    <mergeCell ref="M2:N2"/>
  </mergeCells>
  <printOptions/>
  <pageMargins left="0.13" right="0.5" top="0.33" bottom="0.6" header="0.21" footer="0.3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90" zoomScaleNormal="90" workbookViewId="0" topLeftCell="A1">
      <selection activeCell="F12" sqref="F12"/>
    </sheetView>
  </sheetViews>
  <sheetFormatPr defaultColWidth="9.140625" defaultRowHeight="12.75"/>
  <cols>
    <col min="1" max="1" width="4.7109375" style="16" bestFit="1" customWidth="1"/>
    <col min="2" max="2" width="10.140625" style="17" customWidth="1"/>
    <col min="3" max="3" width="12.140625" style="17" customWidth="1"/>
    <col min="4" max="4" width="11.00390625" style="17" customWidth="1"/>
    <col min="5" max="5" width="4.8515625" style="16" customWidth="1"/>
    <col min="6" max="6" width="7.140625" style="16" customWidth="1"/>
    <col min="7" max="30" width="5.28125" style="16" customWidth="1"/>
    <col min="31" max="16384" width="9.140625" style="16" customWidth="1"/>
  </cols>
  <sheetData>
    <row r="1" spans="1:29" s="14" customFormat="1" ht="27.75" customHeight="1" thickBot="1">
      <c r="A1" s="11"/>
      <c r="B1" s="12" t="s">
        <v>215</v>
      </c>
      <c r="C1" s="12"/>
      <c r="D1" s="13"/>
      <c r="R1" s="15"/>
      <c r="S1" s="15"/>
      <c r="U1" s="15"/>
      <c r="W1" s="15"/>
      <c r="Y1" s="15"/>
      <c r="AA1" s="15"/>
      <c r="AC1" s="15"/>
    </row>
    <row r="2" spans="1:30" s="15" customFormat="1" ht="57.75" customHeight="1" thickBot="1">
      <c r="A2" s="18"/>
      <c r="B2" s="19"/>
      <c r="C2" s="20"/>
      <c r="D2" s="19"/>
      <c r="E2" s="21"/>
      <c r="F2" s="21"/>
      <c r="G2" s="61" t="s">
        <v>332</v>
      </c>
      <c r="H2" s="62"/>
      <c r="I2" s="61" t="s">
        <v>349</v>
      </c>
      <c r="J2" s="62"/>
      <c r="K2" s="61" t="s">
        <v>350</v>
      </c>
      <c r="L2" s="62"/>
      <c r="M2" s="61" t="s">
        <v>333</v>
      </c>
      <c r="N2" s="62"/>
      <c r="O2" s="61" t="s">
        <v>292</v>
      </c>
      <c r="P2" s="62"/>
      <c r="Q2" s="61" t="s">
        <v>351</v>
      </c>
      <c r="R2" s="62"/>
      <c r="S2" s="61" t="s">
        <v>352</v>
      </c>
      <c r="T2" s="62"/>
      <c r="U2" s="61" t="s">
        <v>327</v>
      </c>
      <c r="V2" s="62"/>
      <c r="W2" s="61" t="s">
        <v>396</v>
      </c>
      <c r="X2" s="62"/>
      <c r="Y2" s="61" t="s">
        <v>397</v>
      </c>
      <c r="Z2" s="62"/>
      <c r="AA2" s="61" t="s">
        <v>440</v>
      </c>
      <c r="AB2" s="62"/>
      <c r="AC2" s="61" t="s">
        <v>326</v>
      </c>
      <c r="AD2" s="62"/>
    </row>
    <row r="3" spans="1:30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3" t="s">
        <v>114</v>
      </c>
      <c r="Y3" s="1" t="s">
        <v>108</v>
      </c>
      <c r="Z3" s="3" t="s">
        <v>114</v>
      </c>
      <c r="AA3" s="1" t="s">
        <v>190</v>
      </c>
      <c r="AB3" s="3" t="s">
        <v>191</v>
      </c>
      <c r="AC3" s="1" t="s">
        <v>190</v>
      </c>
      <c r="AD3" s="5" t="s">
        <v>191</v>
      </c>
    </row>
    <row r="4" spans="1:30" s="27" customFormat="1" ht="12">
      <c r="A4" s="26">
        <v>1</v>
      </c>
      <c r="B4" s="23" t="s">
        <v>187</v>
      </c>
      <c r="C4" s="23" t="s">
        <v>3</v>
      </c>
      <c r="D4" s="23" t="s">
        <v>223</v>
      </c>
      <c r="E4" s="24">
        <v>95</v>
      </c>
      <c r="F4" s="25">
        <f>H4+J4+L4+N4+P4+R4+T4+V4+X4+Z4+AB4+AD4</f>
        <v>84</v>
      </c>
      <c r="G4" s="26">
        <v>5</v>
      </c>
      <c r="H4" s="24">
        <v>10</v>
      </c>
      <c r="I4" s="26">
        <v>7</v>
      </c>
      <c r="J4" s="24">
        <v>12</v>
      </c>
      <c r="K4" s="26"/>
      <c r="L4" s="24"/>
      <c r="M4" s="26"/>
      <c r="N4" s="24"/>
      <c r="O4" s="26">
        <v>3</v>
      </c>
      <c r="P4" s="24">
        <v>16</v>
      </c>
      <c r="Q4" s="26">
        <v>13</v>
      </c>
      <c r="R4" s="24">
        <v>3</v>
      </c>
      <c r="S4" s="26"/>
      <c r="T4" s="24"/>
      <c r="U4" s="26"/>
      <c r="V4" s="24"/>
      <c r="W4" s="26">
        <v>3</v>
      </c>
      <c r="X4" s="24">
        <v>16</v>
      </c>
      <c r="Y4" s="26">
        <v>3</v>
      </c>
      <c r="Z4" s="24">
        <v>24</v>
      </c>
      <c r="AA4" s="26">
        <v>13</v>
      </c>
      <c r="AB4" s="24">
        <v>3</v>
      </c>
      <c r="AC4" s="26"/>
      <c r="AD4" s="24"/>
    </row>
    <row r="5" spans="1:30" s="27" customFormat="1" ht="12">
      <c r="A5" s="32">
        <v>2</v>
      </c>
      <c r="B5" s="34" t="s">
        <v>188</v>
      </c>
      <c r="C5" s="34" t="s">
        <v>189</v>
      </c>
      <c r="D5" s="34" t="s">
        <v>223</v>
      </c>
      <c r="E5" s="35">
        <v>94</v>
      </c>
      <c r="F5" s="31">
        <f>H5+J5+L5+N5+P5+R5+T5+V5+X5+Z5+AB5+AD5</f>
        <v>52</v>
      </c>
      <c r="G5" s="32">
        <v>3</v>
      </c>
      <c r="H5" s="30">
        <v>16</v>
      </c>
      <c r="I5" s="32">
        <v>12</v>
      </c>
      <c r="J5" s="30">
        <v>6</v>
      </c>
      <c r="K5" s="32"/>
      <c r="L5" s="30"/>
      <c r="M5" s="32"/>
      <c r="N5" s="30"/>
      <c r="O5" s="32">
        <v>8</v>
      </c>
      <c r="P5" s="30">
        <v>7</v>
      </c>
      <c r="Q5" s="32"/>
      <c r="R5" s="30"/>
      <c r="S5" s="32"/>
      <c r="T5" s="30"/>
      <c r="U5" s="32"/>
      <c r="V5" s="30"/>
      <c r="W5" s="32">
        <v>2</v>
      </c>
      <c r="X5" s="30">
        <v>20</v>
      </c>
      <c r="Y5" s="32">
        <v>16</v>
      </c>
      <c r="Z5" s="30">
        <v>3</v>
      </c>
      <c r="AA5" s="32"/>
      <c r="AB5" s="30"/>
      <c r="AC5" s="32"/>
      <c r="AD5" s="30"/>
    </row>
    <row r="6" spans="1:30" s="27" customFormat="1" ht="12">
      <c r="A6" s="32">
        <v>3</v>
      </c>
      <c r="B6" s="34" t="s">
        <v>239</v>
      </c>
      <c r="C6" s="34" t="s">
        <v>63</v>
      </c>
      <c r="D6" s="34" t="s">
        <v>223</v>
      </c>
      <c r="E6" s="35">
        <v>96</v>
      </c>
      <c r="F6" s="31">
        <f>H6+J6+L6+N6+P6+R6+T6+V6+X6+Z6+AB6+AD6</f>
        <v>41.5</v>
      </c>
      <c r="G6" s="32">
        <v>2</v>
      </c>
      <c r="H6" s="30">
        <v>20</v>
      </c>
      <c r="I6" s="32">
        <v>8</v>
      </c>
      <c r="J6" s="30">
        <v>10.5</v>
      </c>
      <c r="K6" s="32"/>
      <c r="L6" s="30"/>
      <c r="M6" s="32"/>
      <c r="N6" s="30"/>
      <c r="O6" s="32">
        <v>7</v>
      </c>
      <c r="P6" s="30">
        <v>8</v>
      </c>
      <c r="Q6" s="32">
        <v>14</v>
      </c>
      <c r="R6" s="30">
        <v>3</v>
      </c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</row>
    <row r="7" spans="1:30" s="27" customFormat="1" ht="12">
      <c r="A7" s="32">
        <v>4</v>
      </c>
      <c r="B7" s="29" t="s">
        <v>185</v>
      </c>
      <c r="C7" s="29" t="s">
        <v>127</v>
      </c>
      <c r="D7" s="29" t="s">
        <v>141</v>
      </c>
      <c r="E7" s="30">
        <v>95</v>
      </c>
      <c r="F7" s="31">
        <f>H7+J7+L7+N7+P7+R7+T7+V7+X7+Z7+AB7+AD7</f>
        <v>23</v>
      </c>
      <c r="G7" s="32">
        <v>6</v>
      </c>
      <c r="H7" s="30">
        <v>9</v>
      </c>
      <c r="I7" s="32"/>
      <c r="J7" s="30"/>
      <c r="K7" s="32"/>
      <c r="L7" s="30"/>
      <c r="M7" s="32"/>
      <c r="N7" s="30"/>
      <c r="O7" s="32">
        <v>9</v>
      </c>
      <c r="P7" s="30">
        <v>4</v>
      </c>
      <c r="Q7" s="32"/>
      <c r="R7" s="30"/>
      <c r="S7" s="32"/>
      <c r="T7" s="30"/>
      <c r="U7" s="32"/>
      <c r="V7" s="30"/>
      <c r="W7" s="32">
        <v>5</v>
      </c>
      <c r="X7" s="30">
        <v>10</v>
      </c>
      <c r="Y7" s="32"/>
      <c r="Z7" s="30"/>
      <c r="AA7" s="32"/>
      <c r="AB7" s="30"/>
      <c r="AC7" s="32"/>
      <c r="AD7" s="30"/>
    </row>
    <row r="8" spans="1:30" s="27" customFormat="1" ht="12">
      <c r="A8" s="32">
        <v>5</v>
      </c>
      <c r="B8" s="34" t="s">
        <v>259</v>
      </c>
      <c r="C8" s="34" t="s">
        <v>260</v>
      </c>
      <c r="D8" s="34" t="s">
        <v>437</v>
      </c>
      <c r="E8" s="35">
        <v>94</v>
      </c>
      <c r="F8" s="31">
        <f>H8+J8+L8+N8+P8+R8+T8+V8+X8+Z8+AB8+AD8</f>
        <v>23</v>
      </c>
      <c r="G8" s="32"/>
      <c r="H8" s="30"/>
      <c r="I8" s="32">
        <v>13</v>
      </c>
      <c r="J8" s="30">
        <v>3</v>
      </c>
      <c r="K8" s="32"/>
      <c r="L8" s="30"/>
      <c r="M8" s="32"/>
      <c r="N8" s="30"/>
      <c r="O8" s="32">
        <v>11</v>
      </c>
      <c r="P8" s="30">
        <v>4</v>
      </c>
      <c r="Q8" s="32"/>
      <c r="R8" s="30"/>
      <c r="S8" s="32"/>
      <c r="T8" s="30"/>
      <c r="U8" s="32"/>
      <c r="V8" s="30"/>
      <c r="W8" s="32">
        <v>3</v>
      </c>
      <c r="X8" s="30">
        <v>16</v>
      </c>
      <c r="Y8" s="32"/>
      <c r="Z8" s="30"/>
      <c r="AA8" s="32"/>
      <c r="AB8" s="30"/>
      <c r="AC8" s="32"/>
      <c r="AD8" s="30"/>
    </row>
    <row r="9" spans="1:30" s="27" customFormat="1" ht="12">
      <c r="A9" s="32">
        <v>6</v>
      </c>
      <c r="B9" s="34" t="s">
        <v>261</v>
      </c>
      <c r="C9" s="34" t="s">
        <v>27</v>
      </c>
      <c r="D9" s="34" t="s">
        <v>142</v>
      </c>
      <c r="E9" s="30">
        <v>95</v>
      </c>
      <c r="F9" s="31">
        <f>H9+J9+L9+N9+P9+R9+T9+V9+X9+Z9</f>
        <v>12</v>
      </c>
      <c r="G9" s="32">
        <v>7</v>
      </c>
      <c r="H9" s="30">
        <v>8</v>
      </c>
      <c r="I9" s="32"/>
      <c r="J9" s="30"/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0"/>
      <c r="W9" s="32">
        <v>12</v>
      </c>
      <c r="X9" s="30">
        <v>4</v>
      </c>
      <c r="Y9" s="32"/>
      <c r="Z9" s="30"/>
      <c r="AA9" s="32"/>
      <c r="AB9" s="30"/>
      <c r="AC9" s="32"/>
      <c r="AD9" s="30"/>
    </row>
    <row r="10" spans="1:30" s="27" customFormat="1" ht="12">
      <c r="A10" s="32">
        <v>7</v>
      </c>
      <c r="B10" s="34" t="s">
        <v>293</v>
      </c>
      <c r="C10" s="34" t="s">
        <v>294</v>
      </c>
      <c r="D10" s="34" t="s">
        <v>437</v>
      </c>
      <c r="E10" s="35">
        <v>94</v>
      </c>
      <c r="F10" s="31">
        <f>H10+J10+L10+N10+P10+R10+T10+V10+X10+Z10+AB10+AD10</f>
        <v>9</v>
      </c>
      <c r="G10" s="32"/>
      <c r="H10" s="30"/>
      <c r="I10" s="32"/>
      <c r="J10" s="30"/>
      <c r="K10" s="32"/>
      <c r="L10" s="30"/>
      <c r="M10" s="32"/>
      <c r="N10" s="30"/>
      <c r="O10" s="32">
        <v>6</v>
      </c>
      <c r="P10" s="30">
        <v>9</v>
      </c>
      <c r="Q10" s="32"/>
      <c r="R10" s="30"/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</row>
    <row r="11" spans="1:30" s="27" customFormat="1" ht="12">
      <c r="A11" s="32">
        <v>8</v>
      </c>
      <c r="B11" s="29" t="s">
        <v>240</v>
      </c>
      <c r="C11" s="29" t="s">
        <v>3</v>
      </c>
      <c r="D11" s="29" t="s">
        <v>141</v>
      </c>
      <c r="E11" s="30">
        <v>94</v>
      </c>
      <c r="F11" s="36">
        <f>H11+J11+L11+N11+P11+R11+T11+V11+X11+Z11+AB11+AD11</f>
        <v>8</v>
      </c>
      <c r="G11" s="32"/>
      <c r="H11" s="30"/>
      <c r="I11" s="32"/>
      <c r="J11" s="30"/>
      <c r="K11" s="32"/>
      <c r="L11" s="30"/>
      <c r="M11" s="32"/>
      <c r="N11" s="30"/>
      <c r="O11" s="32">
        <v>10</v>
      </c>
      <c r="P11" s="30">
        <v>4</v>
      </c>
      <c r="Q11" s="32"/>
      <c r="R11" s="30"/>
      <c r="S11" s="32"/>
      <c r="T11" s="30"/>
      <c r="U11" s="32"/>
      <c r="V11" s="30"/>
      <c r="W11" s="32">
        <v>9</v>
      </c>
      <c r="X11" s="30">
        <v>4</v>
      </c>
      <c r="Y11" s="32"/>
      <c r="Z11" s="30"/>
      <c r="AA11" s="32"/>
      <c r="AB11" s="30"/>
      <c r="AC11" s="32"/>
      <c r="AD11" s="30"/>
    </row>
    <row r="12" spans="1:30" s="27" customFormat="1" ht="12">
      <c r="A12" s="32">
        <v>9</v>
      </c>
      <c r="B12" s="29" t="s">
        <v>388</v>
      </c>
      <c r="C12" s="34" t="s">
        <v>389</v>
      </c>
      <c r="D12" s="34" t="s">
        <v>30</v>
      </c>
      <c r="E12" s="30"/>
      <c r="F12" s="31">
        <f>H12+J12+L12+N12+P12+R12+T12+V12+X12+Z12+AB12+AD12</f>
        <v>4</v>
      </c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>
        <v>10</v>
      </c>
      <c r="X12" s="30">
        <v>4</v>
      </c>
      <c r="Y12" s="32"/>
      <c r="Z12" s="30"/>
      <c r="AA12" s="32"/>
      <c r="AB12" s="30"/>
      <c r="AC12" s="32"/>
      <c r="AD12" s="30"/>
    </row>
    <row r="13" spans="1:30" s="27" customFormat="1" ht="12">
      <c r="A13" s="32">
        <v>10</v>
      </c>
      <c r="B13" s="29" t="s">
        <v>225</v>
      </c>
      <c r="C13" s="29" t="s">
        <v>226</v>
      </c>
      <c r="D13" s="29" t="s">
        <v>5</v>
      </c>
      <c r="E13" s="30">
        <v>95</v>
      </c>
      <c r="F13" s="36">
        <f>H13+J13+L13+N13+P13+R13+T13+V13+X13+Z13+AB13+AD13</f>
        <v>4</v>
      </c>
      <c r="G13" s="32"/>
      <c r="H13" s="30"/>
      <c r="I13" s="32"/>
      <c r="J13" s="30"/>
      <c r="K13" s="32"/>
      <c r="L13" s="30"/>
      <c r="M13" s="32"/>
      <c r="N13" s="30"/>
      <c r="O13" s="32"/>
      <c r="P13" s="30"/>
      <c r="Q13" s="32"/>
      <c r="R13" s="30"/>
      <c r="S13" s="32"/>
      <c r="T13" s="30"/>
      <c r="U13" s="32"/>
      <c r="V13" s="30"/>
      <c r="W13" s="32">
        <v>11</v>
      </c>
      <c r="X13" s="30">
        <v>4</v>
      </c>
      <c r="Y13" s="32"/>
      <c r="Z13" s="30"/>
      <c r="AA13" s="32"/>
      <c r="AB13" s="30"/>
      <c r="AC13" s="32"/>
      <c r="AD13" s="30"/>
    </row>
    <row r="14" spans="1:30" s="27" customFormat="1" ht="12">
      <c r="A14" s="32">
        <v>11</v>
      </c>
      <c r="B14" s="34" t="s">
        <v>391</v>
      </c>
      <c r="C14" s="34" t="s">
        <v>184</v>
      </c>
      <c r="D14" s="34" t="s">
        <v>223</v>
      </c>
      <c r="E14" s="35">
        <v>97</v>
      </c>
      <c r="F14" s="31">
        <f>H14+J14+L14+N14+P14+R14+T14+V14+Z14+X14+AB14+AD14</f>
        <v>0</v>
      </c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</row>
    <row r="15" spans="1:30" s="27" customFormat="1" ht="12">
      <c r="A15" s="32">
        <v>12</v>
      </c>
      <c r="B15" s="34" t="s">
        <v>398</v>
      </c>
      <c r="C15" s="34" t="s">
        <v>399</v>
      </c>
      <c r="D15" s="34" t="s">
        <v>223</v>
      </c>
      <c r="E15" s="35">
        <v>94</v>
      </c>
      <c r="F15" s="31">
        <f>H15+J15+L15+N15+P15+R15+T15+V15+X15+Z15</f>
        <v>0</v>
      </c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</row>
    <row r="16" spans="1:30" s="27" customFormat="1" ht="12">
      <c r="A16" s="32">
        <v>13</v>
      </c>
      <c r="B16" s="34" t="s">
        <v>186</v>
      </c>
      <c r="C16" s="34" t="s">
        <v>202</v>
      </c>
      <c r="D16" s="34" t="s">
        <v>182</v>
      </c>
      <c r="E16" s="35">
        <v>95</v>
      </c>
      <c r="F16" s="31">
        <f>H16+J16+L16+N16+P16+R16+T16+V16+X16+Z16+AB16+AD16</f>
        <v>0</v>
      </c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</row>
    <row r="17" spans="1:30" s="27" customFormat="1" ht="12">
      <c r="A17" s="32">
        <v>14</v>
      </c>
      <c r="B17" s="34" t="s">
        <v>242</v>
      </c>
      <c r="C17" s="34" t="s">
        <v>169</v>
      </c>
      <c r="D17" s="34" t="s">
        <v>141</v>
      </c>
      <c r="E17" s="35">
        <v>94</v>
      </c>
      <c r="F17" s="31">
        <f>H17+J17+L17+N17+P17+R17+T17+V17+X17+Z17+AB17+AD17</f>
        <v>0</v>
      </c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</row>
    <row r="18" spans="1:30" s="27" customFormat="1" ht="12">
      <c r="A18" s="32">
        <v>15</v>
      </c>
      <c r="B18" s="34" t="s">
        <v>143</v>
      </c>
      <c r="C18" s="34" t="s">
        <v>18</v>
      </c>
      <c r="D18" s="34" t="s">
        <v>142</v>
      </c>
      <c r="E18" s="35">
        <v>94</v>
      </c>
      <c r="F18" s="31">
        <f>H18+J18+L18+N18+P18+R18+T18+V18+X18+Z18+AB18+AD18</f>
        <v>0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</row>
    <row r="19" spans="1:30" s="27" customFormat="1" ht="12">
      <c r="A19" s="32">
        <v>16</v>
      </c>
      <c r="B19" s="29" t="s">
        <v>286</v>
      </c>
      <c r="C19" s="29" t="s">
        <v>287</v>
      </c>
      <c r="D19" s="29" t="s">
        <v>142</v>
      </c>
      <c r="E19" s="30">
        <v>94</v>
      </c>
      <c r="F19" s="31">
        <f>H19+J19+L19+N19+P19+R19+T19+V19+X19+Z19</f>
        <v>0</v>
      </c>
      <c r="G19" s="32"/>
      <c r="H19" s="30"/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</row>
    <row r="20" spans="1:30" s="27" customFormat="1" ht="12">
      <c r="A20" s="32">
        <v>17</v>
      </c>
      <c r="B20" s="29" t="s">
        <v>410</v>
      </c>
      <c r="C20" s="29" t="s">
        <v>411</v>
      </c>
      <c r="D20" s="29" t="s">
        <v>142</v>
      </c>
      <c r="E20" s="30">
        <v>98</v>
      </c>
      <c r="F20" s="31"/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</row>
    <row r="21" spans="1:30" s="27" customFormat="1" ht="12">
      <c r="A21" s="28">
        <v>18</v>
      </c>
      <c r="B21" s="34" t="s">
        <v>416</v>
      </c>
      <c r="C21" s="34" t="s">
        <v>169</v>
      </c>
      <c r="D21" s="34" t="s">
        <v>5</v>
      </c>
      <c r="E21" s="30"/>
      <c r="F21" s="31">
        <f aca="true" t="shared" si="0" ref="F21:F27">H21+J21+L21+N21+P21+R21+T21+V21+X21+Z21+AB21+AD21</f>
        <v>0</v>
      </c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</row>
    <row r="22" spans="1:30" s="27" customFormat="1" ht="12.75" thickBot="1">
      <c r="A22" s="28">
        <v>19</v>
      </c>
      <c r="B22" s="40" t="s">
        <v>242</v>
      </c>
      <c r="C22" s="40" t="s">
        <v>390</v>
      </c>
      <c r="D22" s="40" t="s">
        <v>5</v>
      </c>
      <c r="E22" s="30"/>
      <c r="F22" s="31">
        <f t="shared" si="0"/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</row>
    <row r="23" spans="1:30" s="27" customFormat="1" ht="12">
      <c r="A23" s="28">
        <v>20</v>
      </c>
      <c r="B23" s="34"/>
      <c r="C23" s="34"/>
      <c r="D23" s="34"/>
      <c r="E23" s="35"/>
      <c r="F23" s="31">
        <f t="shared" si="0"/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</row>
    <row r="24" spans="1:30" s="27" customFormat="1" ht="12">
      <c r="A24" s="32">
        <v>21</v>
      </c>
      <c r="B24" s="34"/>
      <c r="C24" s="34"/>
      <c r="D24" s="34"/>
      <c r="E24" s="35"/>
      <c r="F24" s="31">
        <f t="shared" si="0"/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</row>
    <row r="25" spans="1:30" s="27" customFormat="1" ht="12">
      <c r="A25" s="32">
        <v>22</v>
      </c>
      <c r="B25" s="29"/>
      <c r="C25" s="29"/>
      <c r="D25" s="29"/>
      <c r="E25" s="30"/>
      <c r="F25" s="36">
        <f t="shared" si="0"/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</row>
    <row r="26" spans="1:30" s="27" customFormat="1" ht="12">
      <c r="A26" s="32">
        <v>23</v>
      </c>
      <c r="B26" s="29"/>
      <c r="C26" s="29"/>
      <c r="D26" s="29"/>
      <c r="E26" s="30"/>
      <c r="F26" s="31">
        <f t="shared" si="0"/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</row>
    <row r="27" spans="1:30" s="27" customFormat="1" ht="12">
      <c r="A27" s="32">
        <v>24</v>
      </c>
      <c r="B27" s="34"/>
      <c r="C27" s="34"/>
      <c r="D27" s="34"/>
      <c r="E27" s="52"/>
      <c r="F27" s="31">
        <f t="shared" si="0"/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</row>
    <row r="28" spans="1:30" s="27" customFormat="1" ht="12">
      <c r="A28" s="32">
        <v>25</v>
      </c>
      <c r="B28" s="34"/>
      <c r="C28" s="34"/>
      <c r="D28" s="34"/>
      <c r="E28" s="30"/>
      <c r="F28" s="31">
        <f>H28+J28+L28+N28+P28+R28+T28+V28+X28+Z28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</row>
    <row r="29" spans="1:30" s="27" customFormat="1" ht="12">
      <c r="A29" s="32">
        <v>26</v>
      </c>
      <c r="B29" s="34"/>
      <c r="C29" s="34"/>
      <c r="D29" s="34"/>
      <c r="E29" s="33"/>
      <c r="F29" s="31"/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</row>
    <row r="30" spans="1:30" s="27" customFormat="1" ht="12.75" thickBot="1">
      <c r="A30" s="39">
        <v>27</v>
      </c>
      <c r="B30" s="40"/>
      <c r="C30" s="40"/>
      <c r="D30" s="40"/>
      <c r="E30" s="41"/>
      <c r="F30" s="42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39"/>
      <c r="V30" s="43"/>
      <c r="W30" s="39"/>
      <c r="X30" s="43"/>
      <c r="Y30" s="39"/>
      <c r="Z30" s="43"/>
      <c r="AA30" s="39"/>
      <c r="AB30" s="43"/>
      <c r="AC30" s="39"/>
      <c r="AD30" s="43"/>
    </row>
  </sheetData>
  <mergeCells count="12">
    <mergeCell ref="O2:P2"/>
    <mergeCell ref="Q2:R2"/>
    <mergeCell ref="S2:T2"/>
    <mergeCell ref="G2:H2"/>
    <mergeCell ref="I2:J2"/>
    <mergeCell ref="K2:L2"/>
    <mergeCell ref="M2:N2"/>
    <mergeCell ref="AA2:AB2"/>
    <mergeCell ref="AC2:AD2"/>
    <mergeCell ref="Y2:Z2"/>
    <mergeCell ref="U2:V2"/>
    <mergeCell ref="W2:X2"/>
  </mergeCells>
  <printOptions/>
  <pageMargins left="0.13" right="0.5" top="0.19" bottom="0.31" header="0.1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0"/>
  <sheetViews>
    <sheetView zoomScale="90" zoomScaleNormal="90" workbookViewId="0" topLeftCell="A1">
      <selection activeCell="I28" sqref="I28"/>
    </sheetView>
  </sheetViews>
  <sheetFormatPr defaultColWidth="9.140625" defaultRowHeight="12.75"/>
  <cols>
    <col min="1" max="1" width="4.7109375" style="16" bestFit="1" customWidth="1"/>
    <col min="2" max="2" width="12.00390625" style="17" customWidth="1"/>
    <col min="3" max="3" width="11.28125" style="17" customWidth="1"/>
    <col min="4" max="4" width="16.57421875" style="17" customWidth="1"/>
    <col min="5" max="5" width="5.140625" style="16" customWidth="1"/>
    <col min="6" max="6" width="6.28125" style="16" customWidth="1"/>
    <col min="7" max="36" width="5.140625" style="16" customWidth="1"/>
    <col min="37" max="37" width="4.28125" style="16" customWidth="1"/>
    <col min="38" max="38" width="5.7109375" style="16" customWidth="1"/>
    <col min="39" max="39" width="4.7109375" style="16" customWidth="1"/>
    <col min="40" max="40" width="5.00390625" style="16" customWidth="1"/>
    <col min="41" max="41" width="5.28125" style="16" customWidth="1"/>
    <col min="42" max="42" width="4.8515625" style="16" customWidth="1"/>
    <col min="43" max="43" width="5.00390625" style="16" customWidth="1"/>
    <col min="44" max="44" width="5.8515625" style="16" customWidth="1"/>
    <col min="45" max="45" width="4.57421875" style="16" customWidth="1"/>
    <col min="46" max="46" width="5.00390625" style="16" customWidth="1"/>
    <col min="47" max="16384" width="9.140625" style="16" customWidth="1"/>
  </cols>
  <sheetData>
    <row r="1" spans="1:35" s="14" customFormat="1" ht="27.75" customHeight="1" thickBot="1">
      <c r="A1" s="11"/>
      <c r="B1" s="12" t="s">
        <v>166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46" s="15" customFormat="1" ht="57.75" customHeight="1" thickBot="1">
      <c r="A2" s="18"/>
      <c r="B2" s="19"/>
      <c r="C2" s="20"/>
      <c r="D2" s="19"/>
      <c r="E2" s="21"/>
      <c r="F2" s="21"/>
      <c r="G2" s="61" t="s">
        <v>360</v>
      </c>
      <c r="H2" s="62"/>
      <c r="I2" s="61" t="s">
        <v>361</v>
      </c>
      <c r="J2" s="62"/>
      <c r="K2" s="61" t="s">
        <v>369</v>
      </c>
      <c r="L2" s="62"/>
      <c r="M2" s="61" t="s">
        <v>300</v>
      </c>
      <c r="N2" s="62"/>
      <c r="O2" s="61" t="s">
        <v>301</v>
      </c>
      <c r="P2" s="62"/>
      <c r="Q2" s="61" t="s">
        <v>320</v>
      </c>
      <c r="R2" s="62"/>
      <c r="S2" s="61" t="s">
        <v>405</v>
      </c>
      <c r="T2" s="62"/>
      <c r="U2" s="61" t="s">
        <v>438</v>
      </c>
      <c r="V2" s="62"/>
      <c r="W2" s="61" t="s">
        <v>444</v>
      </c>
      <c r="X2" s="62"/>
      <c r="Y2" s="61" t="s">
        <v>424</v>
      </c>
      <c r="Z2" s="62"/>
      <c r="AA2" s="61" t="s">
        <v>423</v>
      </c>
      <c r="AB2" s="62"/>
      <c r="AC2" s="61" t="s">
        <v>422</v>
      </c>
      <c r="AD2" s="62"/>
      <c r="AE2" s="61" t="s">
        <v>276</v>
      </c>
      <c r="AF2" s="62"/>
      <c r="AG2" s="61" t="s">
        <v>277</v>
      </c>
      <c r="AH2" s="62"/>
      <c r="AI2" s="61" t="s">
        <v>321</v>
      </c>
      <c r="AJ2" s="62"/>
      <c r="AK2" s="61" t="s">
        <v>354</v>
      </c>
      <c r="AL2" s="62"/>
      <c r="AM2" s="61" t="s">
        <v>370</v>
      </c>
      <c r="AN2" s="62"/>
      <c r="AO2" s="61" t="s">
        <v>373</v>
      </c>
      <c r="AP2" s="62"/>
      <c r="AQ2" s="61" t="s">
        <v>375</v>
      </c>
      <c r="AR2" s="62"/>
      <c r="AS2" s="61" t="s">
        <v>330</v>
      </c>
      <c r="AT2" s="62"/>
    </row>
    <row r="3" spans="1:46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3" t="s">
        <v>114</v>
      </c>
      <c r="Y3" s="1" t="s">
        <v>108</v>
      </c>
      <c r="Z3" s="3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  <c r="AK3" s="1" t="s">
        <v>108</v>
      </c>
      <c r="AL3" s="5" t="s">
        <v>114</v>
      </c>
      <c r="AM3" s="1" t="s">
        <v>108</v>
      </c>
      <c r="AN3" s="5" t="s">
        <v>114</v>
      </c>
      <c r="AO3" s="1" t="s">
        <v>108</v>
      </c>
      <c r="AP3" s="5" t="s">
        <v>114</v>
      </c>
      <c r="AQ3" s="1" t="s">
        <v>108</v>
      </c>
      <c r="AR3" s="5" t="s">
        <v>114</v>
      </c>
      <c r="AS3" s="1" t="s">
        <v>108</v>
      </c>
      <c r="AT3" s="5" t="s">
        <v>114</v>
      </c>
    </row>
    <row r="4" spans="1:46" s="27" customFormat="1" ht="12">
      <c r="A4" s="22">
        <v>1</v>
      </c>
      <c r="B4" s="23" t="s">
        <v>165</v>
      </c>
      <c r="C4" s="23" t="s">
        <v>56</v>
      </c>
      <c r="D4" s="23" t="s">
        <v>223</v>
      </c>
      <c r="E4" s="53">
        <v>92</v>
      </c>
      <c r="F4" s="25">
        <f>H4+J4+L4+N4+P4+R4+T4+V4+X4+Z4+AB4+AD4+AF4+AH4+AJ4</f>
        <v>178</v>
      </c>
      <c r="G4" s="26">
        <v>2</v>
      </c>
      <c r="H4" s="24">
        <v>20</v>
      </c>
      <c r="I4" s="26">
        <v>7</v>
      </c>
      <c r="J4" s="24">
        <v>12</v>
      </c>
      <c r="K4" s="26">
        <v>13</v>
      </c>
      <c r="L4" s="24">
        <v>3</v>
      </c>
      <c r="M4" s="26">
        <v>3</v>
      </c>
      <c r="N4" s="24">
        <v>16</v>
      </c>
      <c r="O4" s="26">
        <v>6</v>
      </c>
      <c r="P4" s="24">
        <v>13.5</v>
      </c>
      <c r="Q4" s="26"/>
      <c r="R4" s="24"/>
      <c r="S4" s="26">
        <v>5</v>
      </c>
      <c r="T4" s="24">
        <v>10</v>
      </c>
      <c r="U4" s="26">
        <v>6</v>
      </c>
      <c r="V4" s="24">
        <v>13.5</v>
      </c>
      <c r="W4" s="26"/>
      <c r="X4" s="24"/>
      <c r="Y4" s="26">
        <v>63</v>
      </c>
      <c r="Z4" s="24">
        <v>10</v>
      </c>
      <c r="AA4" s="26">
        <v>30</v>
      </c>
      <c r="AB4" s="24">
        <v>80</v>
      </c>
      <c r="AC4" s="26"/>
      <c r="AD4" s="24"/>
      <c r="AE4" s="26"/>
      <c r="AF4" s="24"/>
      <c r="AG4" s="26"/>
      <c r="AH4" s="24"/>
      <c r="AI4" s="26"/>
      <c r="AJ4" s="24"/>
      <c r="AK4" s="26"/>
      <c r="AL4" s="24"/>
      <c r="AM4" s="26"/>
      <c r="AN4" s="24"/>
      <c r="AO4" s="26"/>
      <c r="AP4" s="24"/>
      <c r="AQ4" s="26"/>
      <c r="AR4" s="24"/>
      <c r="AS4" s="26"/>
      <c r="AT4" s="24"/>
    </row>
    <row r="5" spans="1:46" s="27" customFormat="1" ht="12">
      <c r="A5" s="32">
        <v>2</v>
      </c>
      <c r="B5" s="34" t="s">
        <v>96</v>
      </c>
      <c r="C5" s="34" t="s">
        <v>302</v>
      </c>
      <c r="D5" s="34" t="s">
        <v>30</v>
      </c>
      <c r="E5" s="30">
        <v>92</v>
      </c>
      <c r="F5" s="31">
        <f>H5+J5+L5+N5+P5+R5+T5+V5+X5+Z5</f>
        <v>21</v>
      </c>
      <c r="G5" s="32">
        <v>8</v>
      </c>
      <c r="H5" s="30">
        <v>7</v>
      </c>
      <c r="I5" s="32"/>
      <c r="J5" s="30"/>
      <c r="K5" s="32"/>
      <c r="L5" s="30"/>
      <c r="M5" s="32">
        <v>5</v>
      </c>
      <c r="N5" s="30">
        <v>10</v>
      </c>
      <c r="O5" s="32"/>
      <c r="P5" s="30"/>
      <c r="Q5" s="32"/>
      <c r="R5" s="30"/>
      <c r="S5" s="32">
        <v>11</v>
      </c>
      <c r="T5" s="30">
        <v>4</v>
      </c>
      <c r="U5" s="32"/>
      <c r="V5" s="30"/>
      <c r="W5" s="32"/>
      <c r="X5" s="30"/>
      <c r="Y5" s="32"/>
      <c r="Z5" s="30"/>
      <c r="AA5" s="32"/>
      <c r="AB5" s="30"/>
      <c r="AC5" s="32"/>
      <c r="AD5" s="30"/>
      <c r="AE5" s="32"/>
      <c r="AF5" s="30"/>
      <c r="AG5" s="32"/>
      <c r="AH5" s="30"/>
      <c r="AI5" s="32"/>
      <c r="AJ5" s="30"/>
      <c r="AK5" s="32"/>
      <c r="AL5" s="30"/>
      <c r="AM5" s="32"/>
      <c r="AN5" s="30"/>
      <c r="AO5" s="32"/>
      <c r="AP5" s="30"/>
      <c r="AQ5" s="32"/>
      <c r="AR5" s="30"/>
      <c r="AS5" s="32"/>
      <c r="AT5" s="30"/>
    </row>
    <row r="6" spans="1:46" s="27" customFormat="1" ht="12">
      <c r="A6" s="32">
        <v>3</v>
      </c>
      <c r="B6" s="29" t="s">
        <v>284</v>
      </c>
      <c r="C6" s="29" t="s">
        <v>285</v>
      </c>
      <c r="D6" s="29" t="s">
        <v>141</v>
      </c>
      <c r="E6" s="30">
        <v>92</v>
      </c>
      <c r="F6" s="31">
        <f>H6+J6+L6+N6+P6+R6+T6+V6+X6+Z6</f>
        <v>20</v>
      </c>
      <c r="G6" s="32">
        <v>5</v>
      </c>
      <c r="H6" s="30">
        <v>10</v>
      </c>
      <c r="I6" s="32">
        <v>16</v>
      </c>
      <c r="J6" s="30">
        <v>3</v>
      </c>
      <c r="K6" s="32"/>
      <c r="L6" s="30"/>
      <c r="M6" s="32">
        <v>8</v>
      </c>
      <c r="N6" s="30">
        <v>7</v>
      </c>
      <c r="O6" s="32"/>
      <c r="P6" s="30"/>
      <c r="Q6" s="32"/>
      <c r="R6" s="30"/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  <c r="AK6" s="32"/>
      <c r="AL6" s="30"/>
      <c r="AM6" s="32"/>
      <c r="AN6" s="30"/>
      <c r="AO6" s="32"/>
      <c r="AP6" s="30"/>
      <c r="AQ6" s="32"/>
      <c r="AR6" s="30"/>
      <c r="AS6" s="32"/>
      <c r="AT6" s="30"/>
    </row>
    <row r="7" spans="1:46" s="27" customFormat="1" ht="12">
      <c r="A7" s="32">
        <v>4</v>
      </c>
      <c r="B7" s="34" t="s">
        <v>306</v>
      </c>
      <c r="C7" s="34" t="s">
        <v>307</v>
      </c>
      <c r="D7" s="34" t="s">
        <v>304</v>
      </c>
      <c r="E7" s="35">
        <v>92</v>
      </c>
      <c r="F7" s="31">
        <f>H7+J7+L7+N7+P7+R7+T7+V7+X7+Z7</f>
        <v>17</v>
      </c>
      <c r="G7" s="32">
        <v>6</v>
      </c>
      <c r="H7" s="30">
        <v>9</v>
      </c>
      <c r="I7" s="32"/>
      <c r="J7" s="30"/>
      <c r="K7" s="32"/>
      <c r="L7" s="30"/>
      <c r="M7" s="32">
        <v>16</v>
      </c>
      <c r="N7" s="30">
        <v>2</v>
      </c>
      <c r="O7" s="32">
        <v>13</v>
      </c>
      <c r="P7" s="30">
        <v>3</v>
      </c>
      <c r="Q7" s="32"/>
      <c r="R7" s="30"/>
      <c r="S7" s="32"/>
      <c r="T7" s="30"/>
      <c r="U7" s="32">
        <v>13</v>
      </c>
      <c r="V7" s="30">
        <v>3</v>
      </c>
      <c r="W7" s="32"/>
      <c r="X7" s="30"/>
      <c r="Y7" s="32"/>
      <c r="Z7" s="30"/>
      <c r="AA7" s="32"/>
      <c r="AB7" s="30"/>
      <c r="AC7" s="32"/>
      <c r="AD7" s="30"/>
      <c r="AE7" s="32"/>
      <c r="AF7" s="30"/>
      <c r="AG7" s="32"/>
      <c r="AH7" s="30"/>
      <c r="AI7" s="32"/>
      <c r="AJ7" s="30"/>
      <c r="AK7" s="32"/>
      <c r="AL7" s="30"/>
      <c r="AM7" s="32"/>
      <c r="AN7" s="30"/>
      <c r="AO7" s="32"/>
      <c r="AP7" s="30"/>
      <c r="AQ7" s="32"/>
      <c r="AR7" s="30"/>
      <c r="AS7" s="32"/>
      <c r="AT7" s="30"/>
    </row>
    <row r="8" spans="1:46" s="27" customFormat="1" ht="12">
      <c r="A8" s="32">
        <v>5</v>
      </c>
      <c r="B8" s="34" t="s">
        <v>406</v>
      </c>
      <c r="C8" s="34" t="s">
        <v>407</v>
      </c>
      <c r="D8" s="34" t="s">
        <v>304</v>
      </c>
      <c r="E8" s="30"/>
      <c r="F8" s="31">
        <f>H8+J8+L8+N8+P8+R8+T8+V8+X8+Z8</f>
        <v>10</v>
      </c>
      <c r="G8" s="32"/>
      <c r="H8" s="30"/>
      <c r="I8" s="32"/>
      <c r="J8" s="30"/>
      <c r="K8" s="32"/>
      <c r="L8" s="30"/>
      <c r="M8" s="32"/>
      <c r="N8" s="30"/>
      <c r="O8" s="32">
        <v>15</v>
      </c>
      <c r="P8" s="30">
        <v>3</v>
      </c>
      <c r="Q8" s="32"/>
      <c r="R8" s="30"/>
      <c r="S8" s="32">
        <v>9</v>
      </c>
      <c r="T8" s="30">
        <v>4</v>
      </c>
      <c r="U8" s="32">
        <v>15</v>
      </c>
      <c r="V8" s="30">
        <v>3</v>
      </c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  <c r="AK8" s="32"/>
      <c r="AL8" s="30"/>
      <c r="AM8" s="32"/>
      <c r="AN8" s="30"/>
      <c r="AO8" s="32"/>
      <c r="AP8" s="30"/>
      <c r="AQ8" s="32"/>
      <c r="AR8" s="30"/>
      <c r="AS8" s="32"/>
      <c r="AT8" s="30"/>
    </row>
    <row r="9" spans="1:46" s="27" customFormat="1" ht="12">
      <c r="A9" s="32">
        <v>6</v>
      </c>
      <c r="B9" s="34" t="s">
        <v>99</v>
      </c>
      <c r="C9" s="34" t="s">
        <v>224</v>
      </c>
      <c r="D9" s="34" t="s">
        <v>141</v>
      </c>
      <c r="E9" s="30">
        <v>93</v>
      </c>
      <c r="F9" s="31">
        <f>H9+J9+L9+N9+P9+R9+T9+V9+X9+Z9</f>
        <v>10</v>
      </c>
      <c r="G9" s="32">
        <v>12</v>
      </c>
      <c r="H9" s="30">
        <v>4</v>
      </c>
      <c r="I9" s="32"/>
      <c r="J9" s="30"/>
      <c r="K9" s="32"/>
      <c r="L9" s="30"/>
      <c r="M9" s="32">
        <v>13</v>
      </c>
      <c r="N9" s="30">
        <v>2</v>
      </c>
      <c r="O9" s="32"/>
      <c r="P9" s="30"/>
      <c r="Q9" s="32"/>
      <c r="R9" s="30"/>
      <c r="S9" s="32">
        <v>10</v>
      </c>
      <c r="T9" s="30">
        <v>4</v>
      </c>
      <c r="U9" s="32"/>
      <c r="V9" s="30"/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  <c r="AK9" s="32"/>
      <c r="AL9" s="30"/>
      <c r="AM9" s="32"/>
      <c r="AN9" s="30"/>
      <c r="AO9" s="32"/>
      <c r="AP9" s="30"/>
      <c r="AQ9" s="32"/>
      <c r="AR9" s="30"/>
      <c r="AS9" s="32"/>
      <c r="AT9" s="30"/>
    </row>
    <row r="10" spans="1:46" s="27" customFormat="1" ht="12">
      <c r="A10" s="32">
        <v>7</v>
      </c>
      <c r="B10" s="34" t="s">
        <v>283</v>
      </c>
      <c r="C10" s="34" t="s">
        <v>46</v>
      </c>
      <c r="D10" s="34" t="s">
        <v>141</v>
      </c>
      <c r="E10" s="35">
        <v>92</v>
      </c>
      <c r="F10" s="31">
        <f>H10+AF10+AH10+AJ10+N10+P10+R10+T10+V10+X10+L10+J10</f>
        <v>10</v>
      </c>
      <c r="G10" s="32">
        <v>9</v>
      </c>
      <c r="H10" s="30">
        <v>4</v>
      </c>
      <c r="I10" s="32"/>
      <c r="J10" s="30"/>
      <c r="K10" s="32"/>
      <c r="L10" s="30"/>
      <c r="M10" s="32">
        <v>9</v>
      </c>
      <c r="N10" s="30">
        <v>4</v>
      </c>
      <c r="O10" s="32"/>
      <c r="P10" s="30"/>
      <c r="Q10" s="32"/>
      <c r="R10" s="30"/>
      <c r="S10" s="32">
        <v>15</v>
      </c>
      <c r="T10" s="30">
        <v>2</v>
      </c>
      <c r="U10" s="32"/>
      <c r="V10" s="30"/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  <c r="AK10" s="32"/>
      <c r="AL10" s="30"/>
      <c r="AM10" s="32"/>
      <c r="AN10" s="30"/>
      <c r="AO10" s="32"/>
      <c r="AP10" s="30"/>
      <c r="AQ10" s="32"/>
      <c r="AR10" s="30"/>
      <c r="AS10" s="32"/>
      <c r="AT10" s="30"/>
    </row>
    <row r="11" spans="1:46" s="27" customFormat="1" ht="12">
      <c r="A11" s="32">
        <v>8</v>
      </c>
      <c r="B11" s="34" t="s">
        <v>180</v>
      </c>
      <c r="C11" s="34" t="s">
        <v>89</v>
      </c>
      <c r="D11" s="34" t="s">
        <v>95</v>
      </c>
      <c r="E11" s="35">
        <v>93</v>
      </c>
      <c r="F11" s="31">
        <f>H11+J11+L11+N11+P11+R11+T11+V11+X11+Z11</f>
        <v>8</v>
      </c>
      <c r="G11" s="32">
        <v>13</v>
      </c>
      <c r="H11" s="30">
        <v>2</v>
      </c>
      <c r="I11" s="32"/>
      <c r="J11" s="30"/>
      <c r="K11" s="32"/>
      <c r="L11" s="30"/>
      <c r="M11" s="32">
        <v>15</v>
      </c>
      <c r="N11" s="30">
        <v>2</v>
      </c>
      <c r="O11" s="32"/>
      <c r="P11" s="30"/>
      <c r="Q11" s="32"/>
      <c r="R11" s="30"/>
      <c r="S11" s="32">
        <v>12</v>
      </c>
      <c r="T11" s="30">
        <v>4</v>
      </c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  <c r="AK11" s="32"/>
      <c r="AL11" s="30"/>
      <c r="AM11" s="32"/>
      <c r="AN11" s="30"/>
      <c r="AO11" s="32"/>
      <c r="AP11" s="30"/>
      <c r="AQ11" s="32"/>
      <c r="AR11" s="30"/>
      <c r="AS11" s="32"/>
      <c r="AT11" s="30"/>
    </row>
    <row r="12" spans="1:46" s="27" customFormat="1" ht="12">
      <c r="A12" s="32">
        <v>9</v>
      </c>
      <c r="B12" s="29" t="s">
        <v>178</v>
      </c>
      <c r="C12" s="29" t="s">
        <v>167</v>
      </c>
      <c r="D12" s="29" t="s">
        <v>142</v>
      </c>
      <c r="E12" s="30">
        <v>94</v>
      </c>
      <c r="F12" s="36">
        <f>H12+J12+L12+N12+P12+R12+T12+V12+X12+Z12+AH12+AF12+AJ12</f>
        <v>7</v>
      </c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>
        <v>8</v>
      </c>
      <c r="T12" s="30">
        <v>7</v>
      </c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  <c r="AK12" s="32"/>
      <c r="AL12" s="30"/>
      <c r="AM12" s="32"/>
      <c r="AN12" s="30"/>
      <c r="AO12" s="32"/>
      <c r="AP12" s="30"/>
      <c r="AQ12" s="32"/>
      <c r="AR12" s="30"/>
      <c r="AS12" s="32"/>
      <c r="AT12" s="30"/>
    </row>
    <row r="13" spans="1:46" s="27" customFormat="1" ht="12">
      <c r="A13" s="32">
        <v>10</v>
      </c>
      <c r="B13" s="34" t="s">
        <v>97</v>
      </c>
      <c r="C13" s="34" t="s">
        <v>56</v>
      </c>
      <c r="D13" s="34" t="s">
        <v>30</v>
      </c>
      <c r="E13" s="35">
        <v>93</v>
      </c>
      <c r="F13" s="31">
        <f>H13+J13+L13+N13+P13+R13+T13+V13+X13+Z13+AF13+AH13+AJ13</f>
        <v>6</v>
      </c>
      <c r="G13" s="32"/>
      <c r="H13" s="30"/>
      <c r="I13" s="32"/>
      <c r="J13" s="30"/>
      <c r="K13" s="32"/>
      <c r="L13" s="30"/>
      <c r="M13" s="32">
        <v>12</v>
      </c>
      <c r="N13" s="30">
        <v>4</v>
      </c>
      <c r="O13" s="32"/>
      <c r="P13" s="30"/>
      <c r="Q13" s="32"/>
      <c r="R13" s="30"/>
      <c r="S13" s="32">
        <v>13</v>
      </c>
      <c r="T13" s="30">
        <v>2</v>
      </c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  <c r="AK13" s="32"/>
      <c r="AL13" s="30"/>
      <c r="AM13" s="32"/>
      <c r="AN13" s="30"/>
      <c r="AO13" s="32"/>
      <c r="AP13" s="30"/>
      <c r="AQ13" s="32"/>
      <c r="AR13" s="30"/>
      <c r="AS13" s="32"/>
      <c r="AT13" s="30"/>
    </row>
    <row r="14" spans="1:46" s="27" customFormat="1" ht="12">
      <c r="A14" s="32">
        <v>11</v>
      </c>
      <c r="B14" s="34" t="s">
        <v>251</v>
      </c>
      <c r="C14" s="34" t="s">
        <v>145</v>
      </c>
      <c r="D14" s="34" t="s">
        <v>142</v>
      </c>
      <c r="E14" s="35"/>
      <c r="F14" s="31">
        <f>H14+J14+L14+N14+P14+R14+T14+V14+X14+Z14</f>
        <v>4</v>
      </c>
      <c r="G14" s="32">
        <v>16</v>
      </c>
      <c r="H14" s="30">
        <v>2</v>
      </c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>
        <v>16</v>
      </c>
      <c r="T14" s="30">
        <v>2</v>
      </c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  <c r="AK14" s="32"/>
      <c r="AL14" s="30"/>
      <c r="AM14" s="32"/>
      <c r="AN14" s="30"/>
      <c r="AO14" s="32"/>
      <c r="AP14" s="30"/>
      <c r="AQ14" s="32"/>
      <c r="AR14" s="30"/>
      <c r="AS14" s="32"/>
      <c r="AT14" s="30"/>
    </row>
    <row r="15" spans="1:46" s="27" customFormat="1" ht="12">
      <c r="A15" s="32">
        <v>12</v>
      </c>
      <c r="B15" s="34" t="s">
        <v>139</v>
      </c>
      <c r="C15" s="34" t="s">
        <v>93</v>
      </c>
      <c r="D15" s="34" t="s">
        <v>304</v>
      </c>
      <c r="E15" s="35"/>
      <c r="F15" s="31">
        <v>4</v>
      </c>
      <c r="G15" s="32">
        <v>10</v>
      </c>
      <c r="H15" s="30">
        <v>4</v>
      </c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  <c r="AK15" s="32"/>
      <c r="AL15" s="30"/>
      <c r="AM15" s="32"/>
      <c r="AN15" s="30"/>
      <c r="AO15" s="32"/>
      <c r="AP15" s="30"/>
      <c r="AQ15" s="32"/>
      <c r="AR15" s="30"/>
      <c r="AS15" s="32"/>
      <c r="AT15" s="30"/>
    </row>
    <row r="16" spans="1:46" s="27" customFormat="1" ht="12">
      <c r="A16" s="32">
        <v>13</v>
      </c>
      <c r="B16" s="29" t="s">
        <v>303</v>
      </c>
      <c r="C16" s="29" t="s">
        <v>89</v>
      </c>
      <c r="D16" s="29" t="s">
        <v>304</v>
      </c>
      <c r="E16" s="30">
        <v>92</v>
      </c>
      <c r="F16" s="36">
        <f>H16+J16+L16+N16+P16+R16+T16+V16+X16+Z16</f>
        <v>4</v>
      </c>
      <c r="G16" s="32"/>
      <c r="H16" s="30"/>
      <c r="I16" s="32"/>
      <c r="J16" s="30"/>
      <c r="K16" s="32"/>
      <c r="L16" s="30"/>
      <c r="M16" s="32">
        <v>11</v>
      </c>
      <c r="N16" s="30">
        <v>4</v>
      </c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  <c r="AK16" s="32"/>
      <c r="AL16" s="30"/>
      <c r="AM16" s="32"/>
      <c r="AN16" s="30"/>
      <c r="AO16" s="32"/>
      <c r="AP16" s="30"/>
      <c r="AQ16" s="32"/>
      <c r="AR16" s="30"/>
      <c r="AS16" s="32"/>
      <c r="AT16" s="30"/>
    </row>
    <row r="17" spans="1:46" s="27" customFormat="1" ht="12">
      <c r="A17" s="32">
        <v>14</v>
      </c>
      <c r="B17" s="34" t="s">
        <v>408</v>
      </c>
      <c r="C17" s="34" t="s">
        <v>409</v>
      </c>
      <c r="D17" s="34" t="s">
        <v>304</v>
      </c>
      <c r="E17" s="30"/>
      <c r="F17" s="31">
        <v>2</v>
      </c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>
        <v>14</v>
      </c>
      <c r="T17" s="30">
        <v>2</v>
      </c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  <c r="AK17" s="32"/>
      <c r="AL17" s="30"/>
      <c r="AM17" s="32"/>
      <c r="AN17" s="30"/>
      <c r="AO17" s="32"/>
      <c r="AP17" s="30"/>
      <c r="AQ17" s="32"/>
      <c r="AR17" s="30"/>
      <c r="AS17" s="32"/>
      <c r="AT17" s="30"/>
    </row>
    <row r="18" spans="1:46" s="27" customFormat="1" ht="12">
      <c r="A18" s="32">
        <v>15</v>
      </c>
      <c r="B18" s="34" t="s">
        <v>98</v>
      </c>
      <c r="C18" s="34" t="s">
        <v>305</v>
      </c>
      <c r="D18" s="34" t="s">
        <v>30</v>
      </c>
      <c r="E18" s="35">
        <v>92</v>
      </c>
      <c r="F18" s="31">
        <f>H18+J18+L18+N18+P18+R18+T18+V18+X18+Z18</f>
        <v>2</v>
      </c>
      <c r="G18" s="32"/>
      <c r="H18" s="30"/>
      <c r="I18" s="32"/>
      <c r="J18" s="30"/>
      <c r="K18" s="32"/>
      <c r="L18" s="30"/>
      <c r="M18" s="32">
        <v>14</v>
      </c>
      <c r="N18" s="30">
        <v>2</v>
      </c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  <c r="AK18" s="32"/>
      <c r="AL18" s="30"/>
      <c r="AM18" s="32"/>
      <c r="AN18" s="30"/>
      <c r="AO18" s="32"/>
      <c r="AP18" s="30"/>
      <c r="AQ18" s="32"/>
      <c r="AR18" s="30"/>
      <c r="AS18" s="32"/>
      <c r="AT18" s="30"/>
    </row>
    <row r="19" spans="1:46" s="27" customFormat="1" ht="12">
      <c r="A19" s="32">
        <v>16</v>
      </c>
      <c r="B19" s="29" t="s">
        <v>266</v>
      </c>
      <c r="C19" s="29" t="s">
        <v>267</v>
      </c>
      <c r="D19" s="29" t="s">
        <v>95</v>
      </c>
      <c r="E19" s="30"/>
      <c r="F19" s="31">
        <v>2</v>
      </c>
      <c r="G19" s="32">
        <v>14</v>
      </c>
      <c r="H19" s="30">
        <v>2</v>
      </c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  <c r="AK19" s="32"/>
      <c r="AL19" s="30"/>
      <c r="AM19" s="32"/>
      <c r="AN19" s="30"/>
      <c r="AO19" s="32"/>
      <c r="AP19" s="30"/>
      <c r="AQ19" s="32"/>
      <c r="AR19" s="30"/>
      <c r="AS19" s="32"/>
      <c r="AT19" s="30"/>
    </row>
    <row r="20" spans="1:46" s="27" customFormat="1" ht="12">
      <c r="A20" s="32">
        <v>17</v>
      </c>
      <c r="B20" s="29" t="s">
        <v>199</v>
      </c>
      <c r="C20" s="29" t="s">
        <v>200</v>
      </c>
      <c r="D20" s="29" t="s">
        <v>5</v>
      </c>
      <c r="E20" s="30">
        <v>93</v>
      </c>
      <c r="F20" s="31">
        <f>H20+J20+L20+N20+P20+R20+T20+V20+Z20+AF20+AH20+AJ20</f>
        <v>0</v>
      </c>
      <c r="G20" s="32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  <c r="AK20" s="32"/>
      <c r="AL20" s="30"/>
      <c r="AM20" s="32"/>
      <c r="AN20" s="30"/>
      <c r="AO20" s="32"/>
      <c r="AP20" s="30"/>
      <c r="AQ20" s="32"/>
      <c r="AR20" s="30"/>
      <c r="AS20" s="32"/>
      <c r="AT20" s="30"/>
    </row>
    <row r="21" spans="1:46" s="27" customFormat="1" ht="12">
      <c r="A21" s="32">
        <v>18</v>
      </c>
      <c r="B21" s="29" t="s">
        <v>255</v>
      </c>
      <c r="C21" s="29" t="s">
        <v>148</v>
      </c>
      <c r="D21" s="29" t="s">
        <v>95</v>
      </c>
      <c r="E21" s="30">
        <v>92</v>
      </c>
      <c r="F21" s="31">
        <f>H21+J21+L21+N21+P21+R21+T21+V21+X21+Z21+AF21+AH21+AJ21</f>
        <v>0</v>
      </c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  <c r="AK21" s="32"/>
      <c r="AL21" s="30"/>
      <c r="AM21" s="32"/>
      <c r="AN21" s="30"/>
      <c r="AO21" s="32"/>
      <c r="AP21" s="30"/>
      <c r="AQ21" s="32"/>
      <c r="AR21" s="30"/>
      <c r="AS21" s="32"/>
      <c r="AT21" s="30"/>
    </row>
    <row r="22" spans="1:46" s="27" customFormat="1" ht="12">
      <c r="A22" s="28">
        <v>19</v>
      </c>
      <c r="B22" s="34"/>
      <c r="C22" s="34"/>
      <c r="D22" s="34"/>
      <c r="E22" s="30"/>
      <c r="F22" s="31">
        <f>H22+J22+L22+N22+P22+R22+T22+V22+X22+Z22+AB22+AD22+AF22+AH22+AJ22+AL22+AN22+AP22+AR22+AT22</f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  <c r="AK22" s="32"/>
      <c r="AL22" s="30"/>
      <c r="AM22" s="32"/>
      <c r="AN22" s="30"/>
      <c r="AO22" s="32"/>
      <c r="AP22" s="30"/>
      <c r="AQ22" s="32"/>
      <c r="AR22" s="30"/>
      <c r="AS22" s="32"/>
      <c r="AT22" s="30"/>
    </row>
    <row r="23" spans="1:46" s="27" customFormat="1" ht="12">
      <c r="A23" s="28">
        <v>20</v>
      </c>
      <c r="B23" s="29"/>
      <c r="C23" s="29"/>
      <c r="D23" s="29"/>
      <c r="E23" s="30"/>
      <c r="F23" s="31">
        <f>H23+J23+L23+N23+P23+R23+T23+V23+X23+Z23+AF23+AH23+AJ23+AL23+AN23+AB23+AD23</f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  <c r="AK23" s="32"/>
      <c r="AL23" s="30"/>
      <c r="AM23" s="32"/>
      <c r="AN23" s="30"/>
      <c r="AO23" s="32"/>
      <c r="AP23" s="30"/>
      <c r="AQ23" s="32"/>
      <c r="AR23" s="30"/>
      <c r="AS23" s="32"/>
      <c r="AT23" s="30"/>
    </row>
    <row r="24" spans="1:46" s="27" customFormat="1" ht="12">
      <c r="A24" s="32">
        <v>21</v>
      </c>
      <c r="B24" s="34"/>
      <c r="C24" s="34"/>
      <c r="D24" s="34"/>
      <c r="E24" s="35"/>
      <c r="F24" s="31">
        <f>H24+J24+L24+N24+P24+R24+T24+V24+X24+Z24+AF24+AH24+AJ24</f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  <c r="AK24" s="32"/>
      <c r="AL24" s="30"/>
      <c r="AM24" s="32"/>
      <c r="AN24" s="30"/>
      <c r="AO24" s="32"/>
      <c r="AP24" s="30"/>
      <c r="AQ24" s="32"/>
      <c r="AR24" s="30"/>
      <c r="AS24" s="32"/>
      <c r="AT24" s="30"/>
    </row>
    <row r="25" spans="1:46" s="27" customFormat="1" ht="12">
      <c r="A25" s="32">
        <v>22</v>
      </c>
      <c r="B25" s="34"/>
      <c r="C25" s="34"/>
      <c r="D25" s="34"/>
      <c r="E25" s="35"/>
      <c r="F25" s="31">
        <f>H25+J25+L25+N25+P25+R25+T25+V25+X25+Z25</f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  <c r="AK25" s="32"/>
      <c r="AL25" s="30"/>
      <c r="AM25" s="32"/>
      <c r="AN25" s="30"/>
      <c r="AO25" s="32"/>
      <c r="AP25" s="30"/>
      <c r="AQ25" s="32"/>
      <c r="AR25" s="30"/>
      <c r="AS25" s="32"/>
      <c r="AT25" s="30"/>
    </row>
    <row r="26" spans="1:46" s="27" customFormat="1" ht="12">
      <c r="A26" s="32">
        <v>23</v>
      </c>
      <c r="B26" s="34"/>
      <c r="C26" s="34"/>
      <c r="D26" s="34"/>
      <c r="E26" s="35"/>
      <c r="F26" s="31">
        <f>H26+J26+L26+N26+P26+R26+T26+V26+X26+Z26</f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  <c r="AK26" s="32"/>
      <c r="AL26" s="30"/>
      <c r="AM26" s="32"/>
      <c r="AN26" s="30"/>
      <c r="AO26" s="32"/>
      <c r="AP26" s="30"/>
      <c r="AQ26" s="32"/>
      <c r="AR26" s="30"/>
      <c r="AS26" s="32"/>
      <c r="AT26" s="30"/>
    </row>
    <row r="27" spans="1:46" s="27" customFormat="1" ht="12">
      <c r="A27" s="32">
        <v>24</v>
      </c>
      <c r="B27" s="34"/>
      <c r="C27" s="34"/>
      <c r="D27" s="34"/>
      <c r="E27" s="38"/>
      <c r="F27" s="31">
        <f>H27+J27+L27+N27+P27+R27+T27+V27+X27+Z27+AF27+AH27+AJ27</f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  <c r="AK27" s="32"/>
      <c r="AL27" s="30"/>
      <c r="AM27" s="32"/>
      <c r="AN27" s="30"/>
      <c r="AO27" s="32"/>
      <c r="AP27" s="30"/>
      <c r="AQ27" s="32"/>
      <c r="AR27" s="30"/>
      <c r="AS27" s="32"/>
      <c r="AT27" s="30"/>
    </row>
    <row r="28" spans="1:46" s="27" customFormat="1" ht="12">
      <c r="A28" s="32">
        <v>25</v>
      </c>
      <c r="B28" s="29"/>
      <c r="C28" s="34"/>
      <c r="D28" s="34"/>
      <c r="E28" s="30"/>
      <c r="F28" s="31">
        <f>H28+J28+L28+N28+P28+R28+T28+V28+X28+Z28+AF28+AH28+AJ28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  <c r="AK28" s="32"/>
      <c r="AL28" s="30"/>
      <c r="AM28" s="32"/>
      <c r="AN28" s="30"/>
      <c r="AO28" s="32"/>
      <c r="AP28" s="30"/>
      <c r="AQ28" s="32"/>
      <c r="AR28" s="30"/>
      <c r="AS28" s="32"/>
      <c r="AT28" s="30"/>
    </row>
    <row r="29" spans="1:46" s="27" customFormat="1" ht="12">
      <c r="A29" s="32">
        <v>26</v>
      </c>
      <c r="B29" s="34"/>
      <c r="C29" s="34"/>
      <c r="D29" s="34"/>
      <c r="E29" s="33"/>
      <c r="F29" s="31">
        <f>H29+J29+L29+N29+P29+R29+T29+V29+X29+Z29+AF29+AH29+AJ29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  <c r="AK29" s="32"/>
      <c r="AL29" s="30"/>
      <c r="AM29" s="32"/>
      <c r="AN29" s="30"/>
      <c r="AO29" s="32"/>
      <c r="AP29" s="30"/>
      <c r="AQ29" s="32"/>
      <c r="AR29" s="30"/>
      <c r="AS29" s="32"/>
      <c r="AT29" s="30"/>
    </row>
    <row r="30" spans="1:46" s="27" customFormat="1" ht="12.75" thickBot="1">
      <c r="A30" s="39">
        <v>27</v>
      </c>
      <c r="B30" s="56"/>
      <c r="C30" s="56"/>
      <c r="D30" s="56"/>
      <c r="E30" s="41"/>
      <c r="F30" s="58">
        <f>H30+J30+L30+N30+P30+R30+T30+V30+X30+AF30+AH30+AJ30</f>
        <v>0</v>
      </c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39"/>
      <c r="V30" s="43"/>
      <c r="W30" s="39"/>
      <c r="X30" s="43"/>
      <c r="Y30" s="39"/>
      <c r="Z30" s="43"/>
      <c r="AA30" s="39"/>
      <c r="AB30" s="43"/>
      <c r="AC30" s="39"/>
      <c r="AD30" s="43"/>
      <c r="AE30" s="39"/>
      <c r="AF30" s="43"/>
      <c r="AG30" s="39"/>
      <c r="AH30" s="43"/>
      <c r="AI30" s="39"/>
      <c r="AJ30" s="43"/>
      <c r="AK30" s="39"/>
      <c r="AL30" s="43"/>
      <c r="AM30" s="39"/>
      <c r="AN30" s="43"/>
      <c r="AO30" s="39"/>
      <c r="AP30" s="43"/>
      <c r="AQ30" s="39"/>
      <c r="AR30" s="43"/>
      <c r="AS30" s="39"/>
      <c r="AT30" s="43"/>
    </row>
  </sheetData>
  <mergeCells count="20">
    <mergeCell ref="AS2:AT2"/>
    <mergeCell ref="AK2:AL2"/>
    <mergeCell ref="U2:V2"/>
    <mergeCell ref="G2:H2"/>
    <mergeCell ref="I2:J2"/>
    <mergeCell ref="K2:L2"/>
    <mergeCell ref="S2:T2"/>
    <mergeCell ref="Q2:R2"/>
    <mergeCell ref="O2:P2"/>
    <mergeCell ref="M2:N2"/>
    <mergeCell ref="AQ2:AR2"/>
    <mergeCell ref="W2:X2"/>
    <mergeCell ref="AE2:AF2"/>
    <mergeCell ref="AG2:AH2"/>
    <mergeCell ref="AO2:AP2"/>
    <mergeCell ref="AA2:AB2"/>
    <mergeCell ref="AI2:AJ2"/>
    <mergeCell ref="AC2:AD2"/>
    <mergeCell ref="Y2:Z2"/>
    <mergeCell ref="AM2:AN2"/>
  </mergeCells>
  <printOptions/>
  <pageMargins left="0.09" right="0.5" top="0.48" bottom="0.64" header="0.28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zoomScale="90" zoomScaleNormal="90" workbookViewId="0" topLeftCell="F1">
      <selection activeCell="AE2" sqref="AE2:AF2"/>
    </sheetView>
  </sheetViews>
  <sheetFormatPr defaultColWidth="9.140625" defaultRowHeight="12.75"/>
  <cols>
    <col min="1" max="1" width="4.7109375" style="16" bestFit="1" customWidth="1"/>
    <col min="2" max="2" width="12.00390625" style="17" customWidth="1"/>
    <col min="3" max="3" width="11.28125" style="17" customWidth="1"/>
    <col min="4" max="4" width="13.7109375" style="17" customWidth="1"/>
    <col min="5" max="5" width="6.57421875" style="16" customWidth="1"/>
    <col min="6" max="6" width="8.00390625" style="16" customWidth="1"/>
    <col min="7" max="31" width="5.28125" style="16" customWidth="1"/>
    <col min="32" max="32" width="5.57421875" style="16" customWidth="1"/>
    <col min="33" max="36" width="5.28125" style="16" customWidth="1"/>
    <col min="37" max="16384" width="9.140625" style="16" customWidth="1"/>
  </cols>
  <sheetData>
    <row r="1" spans="1:35" s="14" customFormat="1" ht="27.75" customHeight="1" thickBot="1">
      <c r="A1" s="11"/>
      <c r="B1" s="12" t="s">
        <v>160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36" s="15" customFormat="1" ht="57.75" customHeight="1" thickBot="1">
      <c r="A2" s="18"/>
      <c r="B2" s="19"/>
      <c r="C2" s="20"/>
      <c r="D2" s="19"/>
      <c r="E2" s="21"/>
      <c r="F2" s="21"/>
      <c r="G2" s="61" t="s">
        <v>357</v>
      </c>
      <c r="H2" s="62"/>
      <c r="I2" s="61" t="s">
        <v>358</v>
      </c>
      <c r="J2" s="62"/>
      <c r="K2" s="61" t="s">
        <v>449</v>
      </c>
      <c r="L2" s="62"/>
      <c r="M2" s="61" t="s">
        <v>311</v>
      </c>
      <c r="N2" s="62"/>
      <c r="O2" s="61" t="s">
        <v>313</v>
      </c>
      <c r="P2" s="62"/>
      <c r="Q2" s="61" t="s">
        <v>319</v>
      </c>
      <c r="R2" s="62"/>
      <c r="S2" s="61" t="s">
        <v>401</v>
      </c>
      <c r="T2" s="62"/>
      <c r="U2" s="61" t="s">
        <v>439</v>
      </c>
      <c r="V2" s="62"/>
      <c r="W2" s="61" t="s">
        <v>448</v>
      </c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</row>
    <row r="3" spans="1:36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3" t="s">
        <v>114</v>
      </c>
      <c r="Y3" s="1" t="s">
        <v>108</v>
      </c>
      <c r="Z3" s="3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</row>
    <row r="4" spans="1:36" s="27" customFormat="1" ht="12">
      <c r="A4" s="22">
        <v>1</v>
      </c>
      <c r="B4" s="51" t="s">
        <v>171</v>
      </c>
      <c r="C4" s="51" t="s">
        <v>128</v>
      </c>
      <c r="D4" s="51" t="s">
        <v>2</v>
      </c>
      <c r="E4" s="24">
        <v>93</v>
      </c>
      <c r="F4" s="25">
        <f aca="true" t="shared" si="0" ref="F4:F12">H4+J4+L4+N4+P4+R4+T4+V4+X4+Z4+AB4+AD4</f>
        <v>130.5</v>
      </c>
      <c r="G4" s="26">
        <v>1</v>
      </c>
      <c r="H4" s="24">
        <v>25</v>
      </c>
      <c r="I4" s="26">
        <v>1</v>
      </c>
      <c r="J4" s="24">
        <v>37.5</v>
      </c>
      <c r="K4" s="26"/>
      <c r="L4" s="24"/>
      <c r="M4" s="26">
        <v>1</v>
      </c>
      <c r="N4" s="24">
        <v>25</v>
      </c>
      <c r="O4" s="26">
        <v>5</v>
      </c>
      <c r="P4" s="24">
        <v>15</v>
      </c>
      <c r="Q4" s="26"/>
      <c r="R4" s="24"/>
      <c r="S4" s="26">
        <v>3</v>
      </c>
      <c r="T4" s="24">
        <v>16</v>
      </c>
      <c r="U4" s="26">
        <v>7</v>
      </c>
      <c r="V4" s="24">
        <v>12</v>
      </c>
      <c r="W4" s="26"/>
      <c r="X4" s="24"/>
      <c r="Y4" s="26"/>
      <c r="Z4" s="24"/>
      <c r="AA4" s="26"/>
      <c r="AB4" s="24"/>
      <c r="AC4" s="26"/>
      <c r="AD4" s="24"/>
      <c r="AE4" s="26"/>
      <c r="AF4" s="24"/>
      <c r="AG4" s="26"/>
      <c r="AH4" s="24"/>
      <c r="AI4" s="26"/>
      <c r="AJ4" s="24"/>
    </row>
    <row r="5" spans="1:36" s="27" customFormat="1" ht="12">
      <c r="A5" s="32">
        <v>2</v>
      </c>
      <c r="B5" s="34" t="s">
        <v>206</v>
      </c>
      <c r="C5" s="34" t="s">
        <v>34</v>
      </c>
      <c r="D5" s="34" t="s">
        <v>2</v>
      </c>
      <c r="E5" s="35">
        <v>93</v>
      </c>
      <c r="F5" s="31">
        <f t="shared" si="0"/>
        <v>61.5</v>
      </c>
      <c r="G5" s="32">
        <v>3</v>
      </c>
      <c r="H5" s="30">
        <v>16</v>
      </c>
      <c r="I5" s="32">
        <v>11</v>
      </c>
      <c r="J5" s="30">
        <v>6</v>
      </c>
      <c r="K5" s="32"/>
      <c r="L5" s="30"/>
      <c r="M5" s="32">
        <v>5</v>
      </c>
      <c r="N5" s="30">
        <v>10</v>
      </c>
      <c r="O5" s="32">
        <v>6</v>
      </c>
      <c r="P5" s="30">
        <v>13.5</v>
      </c>
      <c r="Q5" s="32"/>
      <c r="R5" s="30"/>
      <c r="S5" s="32">
        <v>5</v>
      </c>
      <c r="T5" s="30">
        <v>10</v>
      </c>
      <c r="U5" s="32">
        <v>9</v>
      </c>
      <c r="V5" s="30">
        <v>6</v>
      </c>
      <c r="W5" s="32"/>
      <c r="X5" s="30"/>
      <c r="Y5" s="32"/>
      <c r="Z5" s="30"/>
      <c r="AA5" s="32"/>
      <c r="AB5" s="30"/>
      <c r="AC5" s="32"/>
      <c r="AD5" s="30"/>
      <c r="AE5" s="32"/>
      <c r="AF5" s="30"/>
      <c r="AG5" s="32"/>
      <c r="AH5" s="30"/>
      <c r="AI5" s="32"/>
      <c r="AJ5" s="30"/>
    </row>
    <row r="6" spans="1:36" s="27" customFormat="1" ht="12">
      <c r="A6" s="28">
        <v>3</v>
      </c>
      <c r="B6" s="34" t="s">
        <v>162</v>
      </c>
      <c r="C6" s="34" t="s">
        <v>161</v>
      </c>
      <c r="D6" s="34" t="s">
        <v>223</v>
      </c>
      <c r="E6" s="35">
        <v>92</v>
      </c>
      <c r="F6" s="31">
        <f t="shared" si="0"/>
        <v>58</v>
      </c>
      <c r="G6" s="32">
        <v>3</v>
      </c>
      <c r="H6" s="30">
        <v>16</v>
      </c>
      <c r="I6" s="32">
        <v>9</v>
      </c>
      <c r="J6" s="30">
        <v>6</v>
      </c>
      <c r="K6" s="32"/>
      <c r="L6" s="30"/>
      <c r="M6" s="32">
        <v>10</v>
      </c>
      <c r="N6" s="30">
        <v>4</v>
      </c>
      <c r="O6" s="32">
        <v>8</v>
      </c>
      <c r="P6" s="30">
        <v>10.5</v>
      </c>
      <c r="Q6" s="32">
        <v>6</v>
      </c>
      <c r="R6" s="30">
        <v>13.5</v>
      </c>
      <c r="S6" s="32">
        <v>14</v>
      </c>
      <c r="T6" s="30">
        <v>2</v>
      </c>
      <c r="U6" s="32">
        <v>11</v>
      </c>
      <c r="V6" s="30">
        <v>6</v>
      </c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</row>
    <row r="7" spans="1:36" s="27" customFormat="1" ht="12">
      <c r="A7" s="32">
        <v>4</v>
      </c>
      <c r="B7" s="34" t="s">
        <v>185</v>
      </c>
      <c r="C7" s="34" t="s">
        <v>76</v>
      </c>
      <c r="D7" s="34" t="s">
        <v>2</v>
      </c>
      <c r="E7" s="30">
        <v>93</v>
      </c>
      <c r="F7" s="31">
        <f t="shared" si="0"/>
        <v>48.5</v>
      </c>
      <c r="G7" s="32">
        <v>6</v>
      </c>
      <c r="H7" s="30">
        <v>9</v>
      </c>
      <c r="I7" s="32">
        <v>6</v>
      </c>
      <c r="J7" s="30">
        <v>13.5</v>
      </c>
      <c r="K7" s="32"/>
      <c r="L7" s="30"/>
      <c r="M7" s="32">
        <v>3</v>
      </c>
      <c r="N7" s="30">
        <v>16</v>
      </c>
      <c r="O7" s="32">
        <v>10</v>
      </c>
      <c r="P7" s="30">
        <v>6</v>
      </c>
      <c r="Q7" s="32"/>
      <c r="R7" s="30"/>
      <c r="S7" s="32">
        <v>9</v>
      </c>
      <c r="T7" s="30">
        <v>4</v>
      </c>
      <c r="U7" s="32"/>
      <c r="V7" s="30"/>
      <c r="W7" s="32"/>
      <c r="X7" s="30"/>
      <c r="Y7" s="32"/>
      <c r="Z7" s="30"/>
      <c r="AA7" s="32"/>
      <c r="AB7" s="30"/>
      <c r="AC7" s="32"/>
      <c r="AD7" s="30"/>
      <c r="AE7" s="32"/>
      <c r="AF7" s="30"/>
      <c r="AG7" s="32"/>
      <c r="AH7" s="30"/>
      <c r="AI7" s="32"/>
      <c r="AJ7" s="30"/>
    </row>
    <row r="8" spans="1:36" s="27" customFormat="1" ht="12">
      <c r="A8" s="32">
        <v>5</v>
      </c>
      <c r="B8" s="34" t="s">
        <v>194</v>
      </c>
      <c r="C8" s="34" t="s">
        <v>195</v>
      </c>
      <c r="D8" s="34" t="s">
        <v>144</v>
      </c>
      <c r="E8" s="35">
        <v>92</v>
      </c>
      <c r="F8" s="31">
        <f t="shared" si="0"/>
        <v>36</v>
      </c>
      <c r="G8" s="32"/>
      <c r="H8" s="30"/>
      <c r="I8" s="32"/>
      <c r="J8" s="30"/>
      <c r="K8" s="32"/>
      <c r="L8" s="30"/>
      <c r="M8" s="32">
        <v>3</v>
      </c>
      <c r="N8" s="30">
        <v>16</v>
      </c>
      <c r="O8" s="32"/>
      <c r="P8" s="30"/>
      <c r="Q8" s="32"/>
      <c r="R8" s="30"/>
      <c r="S8" s="32">
        <v>2</v>
      </c>
      <c r="T8" s="30">
        <v>20</v>
      </c>
      <c r="U8" s="32"/>
      <c r="V8" s="30"/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</row>
    <row r="9" spans="1:36" s="27" customFormat="1" ht="12">
      <c r="A9" s="32">
        <v>6</v>
      </c>
      <c r="B9" s="34" t="s">
        <v>187</v>
      </c>
      <c r="C9" s="34" t="s">
        <v>312</v>
      </c>
      <c r="D9" s="34" t="s">
        <v>223</v>
      </c>
      <c r="E9" s="30">
        <v>92</v>
      </c>
      <c r="F9" s="31">
        <f t="shared" si="0"/>
        <v>32</v>
      </c>
      <c r="G9" s="32">
        <v>5</v>
      </c>
      <c r="H9" s="30">
        <v>10</v>
      </c>
      <c r="I9" s="32">
        <v>16</v>
      </c>
      <c r="J9" s="30">
        <v>3</v>
      </c>
      <c r="K9" s="32"/>
      <c r="L9" s="30"/>
      <c r="M9" s="32">
        <v>9</v>
      </c>
      <c r="N9" s="30">
        <v>4</v>
      </c>
      <c r="O9" s="32"/>
      <c r="P9" s="30"/>
      <c r="Q9" s="32"/>
      <c r="R9" s="30"/>
      <c r="S9" s="32">
        <v>6</v>
      </c>
      <c r="T9" s="30">
        <v>9</v>
      </c>
      <c r="U9" s="32">
        <v>10</v>
      </c>
      <c r="V9" s="30">
        <v>6</v>
      </c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</row>
    <row r="10" spans="1:36" s="27" customFormat="1" ht="12">
      <c r="A10" s="32">
        <v>7</v>
      </c>
      <c r="B10" s="34" t="s">
        <v>187</v>
      </c>
      <c r="C10" s="34" t="s">
        <v>3</v>
      </c>
      <c r="D10" s="34" t="s">
        <v>223</v>
      </c>
      <c r="E10" s="30">
        <v>95</v>
      </c>
      <c r="F10" s="31">
        <f t="shared" si="0"/>
        <v>29</v>
      </c>
      <c r="G10" s="32">
        <v>7</v>
      </c>
      <c r="H10" s="30">
        <v>8</v>
      </c>
      <c r="I10" s="32"/>
      <c r="J10" s="30"/>
      <c r="K10" s="32"/>
      <c r="L10" s="30"/>
      <c r="M10" s="32">
        <v>13</v>
      </c>
      <c r="N10" s="30">
        <v>2</v>
      </c>
      <c r="O10" s="32"/>
      <c r="P10" s="30"/>
      <c r="Q10" s="32"/>
      <c r="R10" s="30"/>
      <c r="S10" s="32">
        <v>3</v>
      </c>
      <c r="T10" s="30">
        <v>16</v>
      </c>
      <c r="U10" s="32">
        <v>13</v>
      </c>
      <c r="V10" s="30">
        <v>3</v>
      </c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</row>
    <row r="11" spans="1:36" s="27" customFormat="1" ht="12">
      <c r="A11" s="32">
        <v>8</v>
      </c>
      <c r="B11" s="29" t="s">
        <v>168</v>
      </c>
      <c r="C11" s="29" t="s">
        <v>169</v>
      </c>
      <c r="D11" s="29" t="s">
        <v>223</v>
      </c>
      <c r="E11" s="30">
        <v>92</v>
      </c>
      <c r="F11" s="31">
        <f t="shared" si="0"/>
        <v>21</v>
      </c>
      <c r="G11" s="32">
        <v>11</v>
      </c>
      <c r="H11" s="30">
        <v>4</v>
      </c>
      <c r="I11" s="32"/>
      <c r="J11" s="30"/>
      <c r="K11" s="32"/>
      <c r="L11" s="30"/>
      <c r="M11" s="32">
        <v>8</v>
      </c>
      <c r="N11" s="30">
        <v>7</v>
      </c>
      <c r="O11" s="32">
        <v>12</v>
      </c>
      <c r="P11" s="30">
        <v>6</v>
      </c>
      <c r="Q11" s="32"/>
      <c r="R11" s="30"/>
      <c r="S11" s="32">
        <v>11</v>
      </c>
      <c r="T11" s="30">
        <v>4</v>
      </c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</row>
    <row r="12" spans="1:36" s="27" customFormat="1" ht="12">
      <c r="A12" s="32">
        <v>9</v>
      </c>
      <c r="B12" s="29" t="s">
        <v>335</v>
      </c>
      <c r="C12" s="29" t="s">
        <v>184</v>
      </c>
      <c r="D12" s="29" t="s">
        <v>103</v>
      </c>
      <c r="E12" s="30">
        <v>92</v>
      </c>
      <c r="F12" s="36">
        <f t="shared" si="0"/>
        <v>15</v>
      </c>
      <c r="G12" s="32">
        <v>9</v>
      </c>
      <c r="H12" s="30">
        <v>4</v>
      </c>
      <c r="I12" s="32">
        <v>15</v>
      </c>
      <c r="J12" s="30">
        <v>3</v>
      </c>
      <c r="K12" s="32"/>
      <c r="L12" s="30"/>
      <c r="M12" s="32">
        <v>11</v>
      </c>
      <c r="N12" s="30">
        <v>4</v>
      </c>
      <c r="O12" s="32"/>
      <c r="P12" s="30"/>
      <c r="Q12" s="32"/>
      <c r="R12" s="30"/>
      <c r="S12" s="32">
        <v>10</v>
      </c>
      <c r="T12" s="30">
        <v>4</v>
      </c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</row>
    <row r="13" spans="1:36" s="27" customFormat="1" ht="12">
      <c r="A13" s="32">
        <v>10</v>
      </c>
      <c r="B13" s="34" t="s">
        <v>239</v>
      </c>
      <c r="C13" s="34" t="s">
        <v>63</v>
      </c>
      <c r="D13" s="34" t="s">
        <v>223</v>
      </c>
      <c r="E13" s="35">
        <v>96</v>
      </c>
      <c r="F13" s="31">
        <f>H13+J13+L13+N13+P13+R13+T13+V13</f>
        <v>9</v>
      </c>
      <c r="G13" s="32">
        <v>8</v>
      </c>
      <c r="H13" s="30">
        <v>7</v>
      </c>
      <c r="I13" s="32"/>
      <c r="J13" s="30"/>
      <c r="K13" s="32"/>
      <c r="L13" s="30"/>
      <c r="M13" s="32">
        <v>14</v>
      </c>
      <c r="N13" s="30">
        <v>2</v>
      </c>
      <c r="O13" s="32"/>
      <c r="P13" s="30"/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</row>
    <row r="14" spans="1:36" s="27" customFormat="1" ht="12">
      <c r="A14" s="32">
        <v>11</v>
      </c>
      <c r="B14" s="34" t="s">
        <v>152</v>
      </c>
      <c r="C14" s="34" t="s">
        <v>6</v>
      </c>
      <c r="D14" s="34" t="s">
        <v>223</v>
      </c>
      <c r="E14" s="35">
        <v>92</v>
      </c>
      <c r="F14" s="31">
        <f>H14+J14+L14+N14+P14+R14+T14+V14+X14+Z14+AB14+AD14</f>
        <v>6</v>
      </c>
      <c r="G14" s="32">
        <v>14</v>
      </c>
      <c r="H14" s="30">
        <v>2</v>
      </c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>
        <v>12</v>
      </c>
      <c r="T14" s="30">
        <v>4</v>
      </c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</row>
    <row r="15" spans="1:36" s="27" customFormat="1" ht="12">
      <c r="A15" s="32">
        <v>12</v>
      </c>
      <c r="B15" s="29" t="s">
        <v>243</v>
      </c>
      <c r="C15" s="29" t="s">
        <v>189</v>
      </c>
      <c r="D15" s="29" t="s">
        <v>223</v>
      </c>
      <c r="E15" s="30">
        <v>94</v>
      </c>
      <c r="F15" s="31">
        <f>H15+J15+L15+N15+P15+R15+T15+V15+X15+Z15+AB15+AD15</f>
        <v>6</v>
      </c>
      <c r="G15" s="32">
        <v>12</v>
      </c>
      <c r="H15" s="30">
        <v>4</v>
      </c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>
        <v>16</v>
      </c>
      <c r="T15" s="30">
        <v>2</v>
      </c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</row>
    <row r="16" spans="1:36" s="27" customFormat="1" ht="12">
      <c r="A16" s="32">
        <v>13</v>
      </c>
      <c r="B16" s="29" t="s">
        <v>171</v>
      </c>
      <c r="C16" s="29" t="s">
        <v>282</v>
      </c>
      <c r="D16" s="29" t="s">
        <v>103</v>
      </c>
      <c r="E16" s="30"/>
      <c r="F16" s="31">
        <f>H16+J16+L16+N16+P16+R16+T16+V16</f>
        <v>4</v>
      </c>
      <c r="G16" s="32">
        <v>15</v>
      </c>
      <c r="H16" s="30">
        <v>2</v>
      </c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>
        <v>15</v>
      </c>
      <c r="T16" s="30">
        <v>2</v>
      </c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</row>
    <row r="17" spans="1:36" s="27" customFormat="1" ht="12">
      <c r="A17" s="32">
        <v>14</v>
      </c>
      <c r="B17" s="34" t="s">
        <v>295</v>
      </c>
      <c r="C17" s="34" t="s">
        <v>28</v>
      </c>
      <c r="D17" s="34" t="s">
        <v>30</v>
      </c>
      <c r="E17" s="35">
        <v>93</v>
      </c>
      <c r="F17" s="31">
        <f>H17+J17+L17+N17+P17+R17+T17+V17+X17+Z17+AB17+AD17</f>
        <v>4</v>
      </c>
      <c r="G17" s="32"/>
      <c r="H17" s="30"/>
      <c r="I17" s="32"/>
      <c r="J17" s="30"/>
      <c r="K17" s="32"/>
      <c r="L17" s="30"/>
      <c r="M17" s="32">
        <v>12</v>
      </c>
      <c r="N17" s="30">
        <v>4</v>
      </c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</row>
    <row r="18" spans="1:36" s="27" customFormat="1" ht="12">
      <c r="A18" s="32">
        <v>15</v>
      </c>
      <c r="B18" s="34" t="s">
        <v>402</v>
      </c>
      <c r="C18" s="34" t="s">
        <v>403</v>
      </c>
      <c r="D18" s="34" t="s">
        <v>103</v>
      </c>
      <c r="E18" s="30"/>
      <c r="F18" s="31">
        <v>2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>
        <v>13</v>
      </c>
      <c r="T18" s="30">
        <v>2</v>
      </c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</row>
    <row r="19" spans="1:36" s="27" customFormat="1" ht="12">
      <c r="A19" s="32">
        <v>16</v>
      </c>
      <c r="B19" s="29" t="s">
        <v>259</v>
      </c>
      <c r="C19" s="29" t="s">
        <v>260</v>
      </c>
      <c r="D19" s="29" t="s">
        <v>219</v>
      </c>
      <c r="E19" s="52"/>
      <c r="F19" s="31">
        <f>H19+J19+L19+N19+P19+R19+T19+V19</f>
        <v>2</v>
      </c>
      <c r="G19" s="32">
        <v>13</v>
      </c>
      <c r="H19" s="30">
        <v>2</v>
      </c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</row>
    <row r="20" spans="1:36" s="27" customFormat="1" ht="12">
      <c r="A20" s="32">
        <v>17</v>
      </c>
      <c r="B20" s="29" t="s">
        <v>359</v>
      </c>
      <c r="C20" s="29" t="s">
        <v>9</v>
      </c>
      <c r="D20" s="29" t="s">
        <v>5</v>
      </c>
      <c r="E20" s="30"/>
      <c r="F20" s="36">
        <f>H20+J20+L20+N20+P20+R20+T20+V20+X20+Z20+AB20+AD20</f>
        <v>2</v>
      </c>
      <c r="G20" s="32">
        <v>16</v>
      </c>
      <c r="H20" s="30">
        <v>2</v>
      </c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</row>
    <row r="21" spans="1:36" s="27" customFormat="1" ht="12">
      <c r="A21" s="32">
        <v>18</v>
      </c>
      <c r="B21" s="29" t="s">
        <v>241</v>
      </c>
      <c r="C21" s="29" t="s">
        <v>252</v>
      </c>
      <c r="D21" s="29" t="s">
        <v>30</v>
      </c>
      <c r="E21" s="30">
        <v>93</v>
      </c>
      <c r="F21" s="31">
        <f>H21+J21+L21+N21+P21+T21+AB21+AD21+R21+V21+X21+Z21</f>
        <v>0</v>
      </c>
      <c r="G21" s="32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</row>
    <row r="22" spans="1:36" s="27" customFormat="1" ht="12">
      <c r="A22" s="32">
        <v>19</v>
      </c>
      <c r="B22" s="29" t="s">
        <v>207</v>
      </c>
      <c r="C22" s="29" t="s">
        <v>18</v>
      </c>
      <c r="D22" s="29" t="s">
        <v>2</v>
      </c>
      <c r="E22" s="30">
        <v>94</v>
      </c>
      <c r="F22" s="36">
        <f>H22+J22+L22+N22+P22+R22+T22+V22</f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</row>
    <row r="23" spans="1:36" s="27" customFormat="1" ht="12">
      <c r="A23" s="28">
        <v>20</v>
      </c>
      <c r="B23" s="34"/>
      <c r="C23" s="34"/>
      <c r="D23" s="34"/>
      <c r="E23" s="30"/>
      <c r="F23" s="31">
        <f aca="true" t="shared" si="1" ref="F23:F28">H23+J23+L23+N23+P23+R23+T23+V23+X23+Z23+AB23+AD23</f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</row>
    <row r="24" spans="1:36" s="27" customFormat="1" ht="12">
      <c r="A24" s="32">
        <v>21</v>
      </c>
      <c r="B24" s="34"/>
      <c r="C24" s="34"/>
      <c r="D24" s="34"/>
      <c r="E24" s="35"/>
      <c r="F24" s="31">
        <f t="shared" si="1"/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</row>
    <row r="25" spans="1:36" s="27" customFormat="1" ht="12">
      <c r="A25" s="32">
        <v>22</v>
      </c>
      <c r="B25" s="34"/>
      <c r="C25" s="34"/>
      <c r="D25" s="34"/>
      <c r="E25" s="35"/>
      <c r="F25" s="31">
        <f t="shared" si="1"/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</row>
    <row r="26" spans="1:36" s="27" customFormat="1" ht="12">
      <c r="A26" s="32">
        <v>23</v>
      </c>
      <c r="B26" s="34"/>
      <c r="C26" s="34"/>
      <c r="D26" s="34"/>
      <c r="E26" s="35"/>
      <c r="F26" s="31">
        <f t="shared" si="1"/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</row>
    <row r="27" spans="1:36" s="27" customFormat="1" ht="12">
      <c r="A27" s="32">
        <v>24</v>
      </c>
      <c r="B27" s="34"/>
      <c r="C27" s="34"/>
      <c r="D27" s="34"/>
      <c r="E27" s="57"/>
      <c r="F27" s="50">
        <f t="shared" si="1"/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</row>
    <row r="28" spans="1:36" s="27" customFormat="1" ht="12">
      <c r="A28" s="32">
        <v>25</v>
      </c>
      <c r="B28" s="29"/>
      <c r="C28" s="34"/>
      <c r="D28" s="34"/>
      <c r="E28" s="30"/>
      <c r="F28" s="31">
        <f t="shared" si="1"/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</row>
    <row r="29" spans="1:36" s="27" customFormat="1" ht="12">
      <c r="A29" s="32">
        <v>26</v>
      </c>
      <c r="B29" s="34"/>
      <c r="C29" s="34"/>
      <c r="D29" s="34"/>
      <c r="E29" s="33"/>
      <c r="F29" s="31">
        <f>H29+J29+L29+N29+P29+R29+X29+Z29+V29+T29+AB29+AD29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</row>
    <row r="30" spans="1:36" s="27" customFormat="1" ht="12.75" thickBot="1">
      <c r="A30" s="39"/>
      <c r="B30" s="40"/>
      <c r="C30" s="40"/>
      <c r="D30" s="40"/>
      <c r="E30" s="41"/>
      <c r="F30" s="42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39"/>
      <c r="V30" s="43"/>
      <c r="W30" s="39"/>
      <c r="X30" s="43"/>
      <c r="Y30" s="39"/>
      <c r="Z30" s="43"/>
      <c r="AA30" s="39"/>
      <c r="AB30" s="43"/>
      <c r="AC30" s="39"/>
      <c r="AD30" s="43"/>
      <c r="AE30" s="39"/>
      <c r="AF30" s="43"/>
      <c r="AG30" s="39"/>
      <c r="AH30" s="43"/>
      <c r="AI30" s="39"/>
      <c r="AJ30" s="43"/>
    </row>
  </sheetData>
  <mergeCells count="15">
    <mergeCell ref="AE2:AF2"/>
    <mergeCell ref="AG2:AH2"/>
    <mergeCell ref="AI2:AJ2"/>
    <mergeCell ref="Y2:Z2"/>
    <mergeCell ref="AA2:AB2"/>
    <mergeCell ref="AC2:AD2"/>
    <mergeCell ref="W2:X2"/>
    <mergeCell ref="G2:H2"/>
    <mergeCell ref="I2:J2"/>
    <mergeCell ref="K2:L2"/>
    <mergeCell ref="M2:N2"/>
    <mergeCell ref="S2:T2"/>
    <mergeCell ref="U2:V2"/>
    <mergeCell ref="Q2:R2"/>
    <mergeCell ref="O2:P2"/>
  </mergeCells>
  <printOptions/>
  <pageMargins left="0.16" right="0.5" top="0.29" bottom="1" header="0.1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90" zoomScaleNormal="90" workbookViewId="0" topLeftCell="C1">
      <selection activeCell="F8" sqref="F8"/>
    </sheetView>
  </sheetViews>
  <sheetFormatPr defaultColWidth="9.140625" defaultRowHeight="12.75"/>
  <cols>
    <col min="1" max="1" width="4.7109375" style="16" bestFit="1" customWidth="1"/>
    <col min="2" max="2" width="12.00390625" style="17" customWidth="1"/>
    <col min="3" max="3" width="11.28125" style="17" customWidth="1"/>
    <col min="4" max="4" width="13.7109375" style="17" customWidth="1"/>
    <col min="5" max="5" width="6.57421875" style="16" customWidth="1"/>
    <col min="6" max="6" width="8.00390625" style="16" customWidth="1"/>
    <col min="7" max="31" width="5.28125" style="16" customWidth="1"/>
    <col min="32" max="32" width="5.57421875" style="16" customWidth="1"/>
    <col min="33" max="36" width="5.28125" style="16" customWidth="1"/>
    <col min="37" max="37" width="4.421875" style="16" customWidth="1"/>
    <col min="38" max="38" width="5.421875" style="16" customWidth="1"/>
    <col min="39" max="39" width="6.140625" style="16" customWidth="1"/>
    <col min="40" max="40" width="5.421875" style="16" customWidth="1"/>
    <col min="41" max="16384" width="9.140625" style="16" customWidth="1"/>
  </cols>
  <sheetData>
    <row r="1" spans="1:35" s="14" customFormat="1" ht="27.75" customHeight="1" thickBot="1">
      <c r="A1" s="11"/>
      <c r="B1" s="12" t="s">
        <v>157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40" s="15" customFormat="1" ht="57.75" customHeight="1" thickBot="1">
      <c r="A2" s="18"/>
      <c r="B2" s="19"/>
      <c r="C2" s="20"/>
      <c r="D2" s="19"/>
      <c r="E2" s="21"/>
      <c r="F2" s="21"/>
      <c r="G2" s="61" t="s">
        <v>299</v>
      </c>
      <c r="H2" s="62"/>
      <c r="I2" s="61" t="s">
        <v>314</v>
      </c>
      <c r="J2" s="62"/>
      <c r="K2" s="61" t="s">
        <v>431</v>
      </c>
      <c r="L2" s="62"/>
      <c r="M2" s="61" t="s">
        <v>443</v>
      </c>
      <c r="N2" s="62"/>
      <c r="O2" s="61" t="s">
        <v>364</v>
      </c>
      <c r="P2" s="62"/>
      <c r="Q2" s="61" t="s">
        <v>368</v>
      </c>
      <c r="R2" s="62"/>
      <c r="S2" s="61" t="s">
        <v>278</v>
      </c>
      <c r="T2" s="62"/>
      <c r="U2" s="61" t="s">
        <v>253</v>
      </c>
      <c r="V2" s="62"/>
      <c r="W2" s="61" t="s">
        <v>328</v>
      </c>
      <c r="X2" s="62"/>
      <c r="Y2" s="61" t="s">
        <v>426</v>
      </c>
      <c r="Z2" s="62"/>
      <c r="AA2" s="61" t="s">
        <v>425</v>
      </c>
      <c r="AB2" s="62"/>
      <c r="AC2" s="61" t="s">
        <v>276</v>
      </c>
      <c r="AD2" s="62"/>
      <c r="AE2" s="61" t="s">
        <v>277</v>
      </c>
      <c r="AF2" s="62"/>
      <c r="AG2" s="61" t="s">
        <v>329</v>
      </c>
      <c r="AH2" s="62"/>
      <c r="AI2" s="61" t="s">
        <v>353</v>
      </c>
      <c r="AJ2" s="62"/>
      <c r="AK2" s="61"/>
      <c r="AL2" s="62"/>
      <c r="AM2" s="61"/>
      <c r="AN2" s="62"/>
    </row>
    <row r="3" spans="1:40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5" t="s">
        <v>114</v>
      </c>
      <c r="Y3" s="1" t="s">
        <v>108</v>
      </c>
      <c r="Z3" s="5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  <c r="AK3" s="1" t="s">
        <v>108</v>
      </c>
      <c r="AL3" s="5" t="s">
        <v>114</v>
      </c>
      <c r="AM3" s="1" t="s">
        <v>108</v>
      </c>
      <c r="AN3" s="5" t="s">
        <v>114</v>
      </c>
    </row>
    <row r="4" spans="1:40" s="27" customFormat="1" ht="12">
      <c r="A4" s="26">
        <v>1</v>
      </c>
      <c r="B4" s="23" t="s">
        <v>150</v>
      </c>
      <c r="C4" s="23" t="s">
        <v>155</v>
      </c>
      <c r="D4" s="23" t="s">
        <v>223</v>
      </c>
      <c r="E4" s="53">
        <v>91</v>
      </c>
      <c r="F4" s="25">
        <f>H4+J4+L4+N4+P4+R4+T4+V4+X4+Z4+AB4+AD4+AF4+AH4+AJ4+AL4</f>
        <v>374</v>
      </c>
      <c r="G4" s="26">
        <v>2</v>
      </c>
      <c r="H4" s="24">
        <v>20</v>
      </c>
      <c r="I4" s="26">
        <v>6</v>
      </c>
      <c r="J4" s="24">
        <v>9</v>
      </c>
      <c r="K4" s="26">
        <v>1</v>
      </c>
      <c r="L4" s="24">
        <v>25</v>
      </c>
      <c r="M4" s="26">
        <v>6</v>
      </c>
      <c r="N4" s="24">
        <v>9</v>
      </c>
      <c r="O4" s="26">
        <v>3</v>
      </c>
      <c r="P4" s="24">
        <v>16</v>
      </c>
      <c r="Q4" s="26">
        <v>1</v>
      </c>
      <c r="R4" s="24">
        <v>25</v>
      </c>
      <c r="S4" s="26">
        <v>93</v>
      </c>
      <c r="T4" s="24">
        <v>-10</v>
      </c>
      <c r="U4" s="26">
        <v>9</v>
      </c>
      <c r="V4" s="24">
        <v>70</v>
      </c>
      <c r="W4" s="26">
        <v>32</v>
      </c>
      <c r="X4" s="24">
        <v>40</v>
      </c>
      <c r="Y4" s="26"/>
      <c r="Z4" s="24"/>
      <c r="AA4" s="26">
        <v>30</v>
      </c>
      <c r="AB4" s="24">
        <v>80</v>
      </c>
      <c r="AC4" s="26">
        <v>63</v>
      </c>
      <c r="AD4" s="24">
        <v>10</v>
      </c>
      <c r="AE4" s="26">
        <v>23</v>
      </c>
      <c r="AF4" s="24">
        <v>50</v>
      </c>
      <c r="AG4" s="26">
        <v>42</v>
      </c>
      <c r="AH4" s="24">
        <v>15</v>
      </c>
      <c r="AI4" s="26">
        <v>63</v>
      </c>
      <c r="AJ4" s="24">
        <v>15</v>
      </c>
      <c r="AK4" s="26"/>
      <c r="AL4" s="24"/>
      <c r="AM4" s="26"/>
      <c r="AN4" s="24"/>
    </row>
    <row r="5" spans="1:40" s="27" customFormat="1" ht="12">
      <c r="A5" s="32">
        <v>2</v>
      </c>
      <c r="B5" s="34" t="s">
        <v>153</v>
      </c>
      <c r="C5" s="34" t="s">
        <v>85</v>
      </c>
      <c r="D5" s="34" t="s">
        <v>223</v>
      </c>
      <c r="E5" s="35">
        <v>90</v>
      </c>
      <c r="F5" s="31">
        <f>H5+J5+L5+N5+P5+R5+T5+V5+X5+Z5+AB5+AD5+AF5+AH5+AJ5+AL5</f>
        <v>142</v>
      </c>
      <c r="G5" s="32">
        <v>3</v>
      </c>
      <c r="H5" s="30">
        <v>16</v>
      </c>
      <c r="I5" s="32"/>
      <c r="J5" s="30"/>
      <c r="K5" s="32">
        <v>5</v>
      </c>
      <c r="L5" s="30">
        <v>10</v>
      </c>
      <c r="M5" s="32">
        <v>3</v>
      </c>
      <c r="N5" s="30">
        <v>16</v>
      </c>
      <c r="O5" s="32">
        <v>9</v>
      </c>
      <c r="P5" s="30">
        <v>4</v>
      </c>
      <c r="Q5" s="32">
        <v>3</v>
      </c>
      <c r="R5" s="30">
        <v>16</v>
      </c>
      <c r="S5" s="32"/>
      <c r="T5" s="30"/>
      <c r="U5" s="32">
        <v>47</v>
      </c>
      <c r="V5" s="30">
        <v>15</v>
      </c>
      <c r="W5" s="32">
        <v>47</v>
      </c>
      <c r="X5" s="30">
        <v>15</v>
      </c>
      <c r="Y5" s="32">
        <v>17</v>
      </c>
      <c r="Z5" s="30">
        <v>50</v>
      </c>
      <c r="AA5" s="32"/>
      <c r="AB5" s="30"/>
      <c r="AC5" s="32"/>
      <c r="AD5" s="30"/>
      <c r="AE5" s="32"/>
      <c r="AF5" s="30"/>
      <c r="AG5" s="32"/>
      <c r="AH5" s="30"/>
      <c r="AI5" s="32"/>
      <c r="AJ5" s="30"/>
      <c r="AK5" s="32"/>
      <c r="AL5" s="30"/>
      <c r="AM5" s="32"/>
      <c r="AN5" s="30"/>
    </row>
    <row r="6" spans="1:40" s="27" customFormat="1" ht="12">
      <c r="A6" s="32">
        <v>3</v>
      </c>
      <c r="B6" s="34" t="s">
        <v>117</v>
      </c>
      <c r="C6" s="34" t="s">
        <v>140</v>
      </c>
      <c r="D6" s="34" t="s">
        <v>103</v>
      </c>
      <c r="E6" s="35">
        <v>89</v>
      </c>
      <c r="F6" s="31">
        <f>H6+J6+L6+N6+P6+R6+T6+V6</f>
        <v>43</v>
      </c>
      <c r="G6" s="32">
        <v>12</v>
      </c>
      <c r="H6" s="30">
        <v>4</v>
      </c>
      <c r="I6" s="32">
        <v>7</v>
      </c>
      <c r="J6" s="30">
        <v>8</v>
      </c>
      <c r="K6" s="32">
        <v>9</v>
      </c>
      <c r="L6" s="30">
        <v>4</v>
      </c>
      <c r="M6" s="32">
        <v>7</v>
      </c>
      <c r="N6" s="30">
        <v>8</v>
      </c>
      <c r="O6" s="32">
        <v>5</v>
      </c>
      <c r="P6" s="30">
        <v>10</v>
      </c>
      <c r="Q6" s="32">
        <v>6</v>
      </c>
      <c r="R6" s="30">
        <v>9</v>
      </c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  <c r="AK6" s="32"/>
      <c r="AL6" s="30"/>
      <c r="AM6" s="32"/>
      <c r="AN6" s="30"/>
    </row>
    <row r="7" spans="1:40" s="27" customFormat="1" ht="12">
      <c r="A7" s="32">
        <v>4</v>
      </c>
      <c r="B7" s="29" t="s">
        <v>156</v>
      </c>
      <c r="C7" s="29" t="s">
        <v>118</v>
      </c>
      <c r="D7" s="29" t="s">
        <v>2</v>
      </c>
      <c r="E7" s="30">
        <v>90</v>
      </c>
      <c r="F7" s="36">
        <f>H7+J7+L7+N7+P7+R7+T7+V7+X7+Z7</f>
        <v>41</v>
      </c>
      <c r="G7" s="32"/>
      <c r="H7" s="30"/>
      <c r="I7" s="32"/>
      <c r="J7" s="30"/>
      <c r="K7" s="32">
        <v>2</v>
      </c>
      <c r="L7" s="30">
        <v>20</v>
      </c>
      <c r="M7" s="32">
        <v>16</v>
      </c>
      <c r="N7" s="30">
        <v>2</v>
      </c>
      <c r="O7" s="32">
        <v>11</v>
      </c>
      <c r="P7" s="30">
        <v>4</v>
      </c>
      <c r="Q7" s="32"/>
      <c r="R7" s="30"/>
      <c r="S7" s="32"/>
      <c r="T7" s="30"/>
      <c r="U7" s="32"/>
      <c r="V7" s="30"/>
      <c r="W7" s="32"/>
      <c r="X7" s="30"/>
      <c r="Y7" s="32">
        <v>38</v>
      </c>
      <c r="Z7" s="30">
        <v>15</v>
      </c>
      <c r="AA7" s="32"/>
      <c r="AB7" s="30"/>
      <c r="AC7" s="32"/>
      <c r="AD7" s="30"/>
      <c r="AE7" s="32"/>
      <c r="AF7" s="30"/>
      <c r="AG7" s="32"/>
      <c r="AH7" s="30"/>
      <c r="AI7" s="32"/>
      <c r="AJ7" s="30"/>
      <c r="AK7" s="32"/>
      <c r="AL7" s="30"/>
      <c r="AM7" s="32"/>
      <c r="AN7" s="30"/>
    </row>
    <row r="8" spans="1:40" s="27" customFormat="1" ht="12">
      <c r="A8" s="32">
        <v>5</v>
      </c>
      <c r="B8" s="34" t="s">
        <v>58</v>
      </c>
      <c r="C8" s="34" t="s">
        <v>56</v>
      </c>
      <c r="D8" s="34" t="s">
        <v>223</v>
      </c>
      <c r="E8" s="35">
        <v>91</v>
      </c>
      <c r="F8" s="31">
        <f>H8+J8+L8+N8+P8+R8+T8+V8+X8+Z8+AB8+AD8+AF8+AH8+AJ8+AL8</f>
        <v>39</v>
      </c>
      <c r="G8" s="32">
        <v>7</v>
      </c>
      <c r="H8" s="30">
        <v>8</v>
      </c>
      <c r="I8" s="32">
        <v>9</v>
      </c>
      <c r="J8" s="30">
        <v>4</v>
      </c>
      <c r="K8" s="32">
        <v>7</v>
      </c>
      <c r="L8" s="30">
        <v>8</v>
      </c>
      <c r="M8" s="32">
        <v>15</v>
      </c>
      <c r="N8" s="30">
        <v>2</v>
      </c>
      <c r="O8" s="32">
        <v>6</v>
      </c>
      <c r="P8" s="30">
        <v>9</v>
      </c>
      <c r="Q8" s="32">
        <v>7</v>
      </c>
      <c r="R8" s="30">
        <v>8</v>
      </c>
      <c r="S8" s="32"/>
      <c r="T8" s="30"/>
      <c r="U8" s="32"/>
      <c r="V8" s="30"/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  <c r="AK8" s="32"/>
      <c r="AL8" s="30"/>
      <c r="AM8" s="32"/>
      <c r="AN8" s="30"/>
    </row>
    <row r="9" spans="1:40" s="27" customFormat="1" ht="12">
      <c r="A9" s="32">
        <v>6</v>
      </c>
      <c r="B9" s="34" t="s">
        <v>117</v>
      </c>
      <c r="C9" s="34" t="s">
        <v>179</v>
      </c>
      <c r="D9" s="34" t="s">
        <v>103</v>
      </c>
      <c r="E9" s="35">
        <v>90</v>
      </c>
      <c r="F9" s="31">
        <f>H9+J9+L9+N9+P9+R9+T9</f>
        <v>34</v>
      </c>
      <c r="G9" s="32">
        <v>14</v>
      </c>
      <c r="H9" s="30">
        <v>2</v>
      </c>
      <c r="I9" s="32">
        <v>15</v>
      </c>
      <c r="J9" s="30">
        <v>2</v>
      </c>
      <c r="K9" s="32">
        <v>8</v>
      </c>
      <c r="L9" s="30">
        <v>7</v>
      </c>
      <c r="M9" s="32"/>
      <c r="N9" s="30"/>
      <c r="O9" s="32">
        <v>3</v>
      </c>
      <c r="P9" s="30">
        <v>16</v>
      </c>
      <c r="Q9" s="32">
        <v>8</v>
      </c>
      <c r="R9" s="30">
        <v>7</v>
      </c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  <c r="AK9" s="32"/>
      <c r="AL9" s="30"/>
      <c r="AM9" s="32"/>
      <c r="AN9" s="30"/>
    </row>
    <row r="10" spans="1:40" s="27" customFormat="1" ht="12">
      <c r="A10" s="32">
        <v>7</v>
      </c>
      <c r="B10" s="34" t="s">
        <v>208</v>
      </c>
      <c r="C10" s="34" t="s">
        <v>56</v>
      </c>
      <c r="D10" s="34" t="s">
        <v>223</v>
      </c>
      <c r="E10" s="35">
        <v>92</v>
      </c>
      <c r="F10" s="31">
        <f>H10+J10+L10+N10+T10+R10+P10</f>
        <v>28</v>
      </c>
      <c r="G10" s="32">
        <v>6</v>
      </c>
      <c r="H10" s="30">
        <v>9</v>
      </c>
      <c r="I10" s="32"/>
      <c r="J10" s="30"/>
      <c r="K10" s="32">
        <v>6</v>
      </c>
      <c r="L10" s="30">
        <v>9</v>
      </c>
      <c r="M10" s="32"/>
      <c r="N10" s="30"/>
      <c r="O10" s="32">
        <v>7</v>
      </c>
      <c r="P10" s="30">
        <v>8</v>
      </c>
      <c r="Q10" s="32">
        <v>13</v>
      </c>
      <c r="R10" s="30">
        <v>2</v>
      </c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  <c r="AK10" s="32"/>
      <c r="AL10" s="30"/>
      <c r="AM10" s="32"/>
      <c r="AN10" s="30"/>
    </row>
    <row r="11" spans="1:40" s="27" customFormat="1" ht="12">
      <c r="A11" s="32">
        <v>8</v>
      </c>
      <c r="B11" s="29" t="s">
        <v>229</v>
      </c>
      <c r="C11" s="29" t="s">
        <v>193</v>
      </c>
      <c r="D11" s="29" t="s">
        <v>196</v>
      </c>
      <c r="E11" s="30">
        <v>90</v>
      </c>
      <c r="F11" s="36">
        <f>H11+J11+L11+N11+P11+R11+T11</f>
        <v>19</v>
      </c>
      <c r="G11" s="32">
        <v>5</v>
      </c>
      <c r="H11" s="30">
        <v>10</v>
      </c>
      <c r="I11" s="32"/>
      <c r="J11" s="30"/>
      <c r="K11" s="32"/>
      <c r="L11" s="30"/>
      <c r="M11" s="32">
        <v>8</v>
      </c>
      <c r="N11" s="30">
        <v>7</v>
      </c>
      <c r="O11" s="32">
        <v>15</v>
      </c>
      <c r="P11" s="30">
        <v>2</v>
      </c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  <c r="AK11" s="32"/>
      <c r="AL11" s="30"/>
      <c r="AM11" s="32"/>
      <c r="AN11" s="30"/>
    </row>
    <row r="12" spans="1:40" s="27" customFormat="1" ht="12">
      <c r="A12" s="32">
        <v>9</v>
      </c>
      <c r="B12" s="34" t="s">
        <v>250</v>
      </c>
      <c r="C12" s="34" t="s">
        <v>52</v>
      </c>
      <c r="D12" s="34" t="s">
        <v>103</v>
      </c>
      <c r="E12" s="35">
        <v>91</v>
      </c>
      <c r="F12" s="31">
        <f>H12+J12+L12+N12+P12+R12</f>
        <v>15</v>
      </c>
      <c r="G12" s="32">
        <v>10</v>
      </c>
      <c r="H12" s="30">
        <v>4</v>
      </c>
      <c r="I12" s="32"/>
      <c r="J12" s="30"/>
      <c r="K12" s="32">
        <v>12</v>
      </c>
      <c r="L12" s="30">
        <v>4</v>
      </c>
      <c r="M12" s="32"/>
      <c r="N12" s="30"/>
      <c r="O12" s="32">
        <v>8</v>
      </c>
      <c r="P12" s="30">
        <v>7</v>
      </c>
      <c r="Q12" s="32"/>
      <c r="R12" s="30"/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  <c r="AK12" s="32"/>
      <c r="AL12" s="30"/>
      <c r="AM12" s="32"/>
      <c r="AN12" s="30"/>
    </row>
    <row r="13" spans="1:40" s="27" customFormat="1" ht="12">
      <c r="A13" s="32">
        <v>10</v>
      </c>
      <c r="B13" s="34" t="s">
        <v>232</v>
      </c>
      <c r="C13" s="34" t="s">
        <v>233</v>
      </c>
      <c r="D13" s="34" t="s">
        <v>5</v>
      </c>
      <c r="E13" s="30">
        <v>89</v>
      </c>
      <c r="F13" s="31">
        <f>H13+J13+L13+N13+P13+R13+T13+V13</f>
        <v>12</v>
      </c>
      <c r="G13" s="32">
        <v>11</v>
      </c>
      <c r="H13" s="30">
        <v>4</v>
      </c>
      <c r="I13" s="32"/>
      <c r="J13" s="30"/>
      <c r="K13" s="32">
        <v>16</v>
      </c>
      <c r="L13" s="30">
        <v>2</v>
      </c>
      <c r="M13" s="32"/>
      <c r="N13" s="30"/>
      <c r="O13" s="32">
        <v>13</v>
      </c>
      <c r="P13" s="30">
        <v>2</v>
      </c>
      <c r="Q13" s="32">
        <v>12</v>
      </c>
      <c r="R13" s="30">
        <v>4</v>
      </c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  <c r="AK13" s="32"/>
      <c r="AL13" s="30"/>
      <c r="AM13" s="32"/>
      <c r="AN13" s="30"/>
    </row>
    <row r="14" spans="1:40" s="27" customFormat="1" ht="12">
      <c r="A14" s="32">
        <v>11</v>
      </c>
      <c r="B14" s="29" t="s">
        <v>308</v>
      </c>
      <c r="C14" s="29" t="s">
        <v>145</v>
      </c>
      <c r="D14" s="29" t="s">
        <v>217</v>
      </c>
      <c r="E14" s="30">
        <v>91</v>
      </c>
      <c r="F14" s="36">
        <f>H14+J14+L14+N14+P14+R14</f>
        <v>8</v>
      </c>
      <c r="G14" s="32">
        <v>15</v>
      </c>
      <c r="H14" s="30">
        <v>2</v>
      </c>
      <c r="I14" s="32"/>
      <c r="J14" s="30"/>
      <c r="K14" s="32">
        <v>11</v>
      </c>
      <c r="L14" s="30">
        <v>4</v>
      </c>
      <c r="M14" s="32"/>
      <c r="N14" s="30"/>
      <c r="O14" s="32">
        <v>14</v>
      </c>
      <c r="P14" s="30">
        <v>2</v>
      </c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  <c r="AK14" s="32"/>
      <c r="AL14" s="30"/>
      <c r="AM14" s="32"/>
      <c r="AN14" s="30"/>
    </row>
    <row r="15" spans="1:40" s="27" customFormat="1" ht="12">
      <c r="A15" s="32">
        <v>12</v>
      </c>
      <c r="B15" s="34" t="s">
        <v>134</v>
      </c>
      <c r="C15" s="34" t="s">
        <v>46</v>
      </c>
      <c r="D15" s="34" t="s">
        <v>218</v>
      </c>
      <c r="E15" s="30">
        <v>89</v>
      </c>
      <c r="F15" s="31">
        <f>H15+J15+L15+N15+P15+R15</f>
        <v>6</v>
      </c>
      <c r="G15" s="32">
        <v>13</v>
      </c>
      <c r="H15" s="30">
        <v>2</v>
      </c>
      <c r="I15" s="32"/>
      <c r="J15" s="30"/>
      <c r="K15" s="32"/>
      <c r="L15" s="30"/>
      <c r="M15" s="32"/>
      <c r="N15" s="30"/>
      <c r="O15" s="32">
        <v>10</v>
      </c>
      <c r="P15" s="30">
        <v>4</v>
      </c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  <c r="AK15" s="32"/>
      <c r="AL15" s="30"/>
      <c r="AM15" s="32"/>
      <c r="AN15" s="30"/>
    </row>
    <row r="16" spans="1:40" s="27" customFormat="1" ht="12">
      <c r="A16" s="32">
        <v>13</v>
      </c>
      <c r="B16" s="34" t="s">
        <v>230</v>
      </c>
      <c r="C16" s="34" t="s">
        <v>145</v>
      </c>
      <c r="D16" s="34" t="s">
        <v>5</v>
      </c>
      <c r="E16" s="30">
        <v>89</v>
      </c>
      <c r="F16" s="31">
        <f>H16+J16+L16+N16+P16+R16+T16</f>
        <v>4</v>
      </c>
      <c r="G16" s="32"/>
      <c r="H16" s="30"/>
      <c r="I16" s="32"/>
      <c r="J16" s="30"/>
      <c r="K16" s="32">
        <v>10</v>
      </c>
      <c r="L16" s="30">
        <v>4</v>
      </c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  <c r="AK16" s="32"/>
      <c r="AL16" s="30"/>
      <c r="AM16" s="32"/>
      <c r="AN16" s="30"/>
    </row>
    <row r="17" spans="1:40" s="27" customFormat="1" ht="12">
      <c r="A17" s="32">
        <v>14</v>
      </c>
      <c r="B17" s="29" t="s">
        <v>309</v>
      </c>
      <c r="C17" s="29" t="s">
        <v>285</v>
      </c>
      <c r="D17" s="29" t="s">
        <v>103</v>
      </c>
      <c r="E17" s="30">
        <v>92</v>
      </c>
      <c r="F17" s="31">
        <f>H17+J17+L17+N17+P17+R17</f>
        <v>4</v>
      </c>
      <c r="G17" s="32">
        <v>16</v>
      </c>
      <c r="H17" s="30">
        <v>2</v>
      </c>
      <c r="I17" s="32"/>
      <c r="J17" s="30"/>
      <c r="K17" s="32"/>
      <c r="L17" s="30"/>
      <c r="M17" s="32"/>
      <c r="N17" s="30"/>
      <c r="O17" s="32">
        <v>16</v>
      </c>
      <c r="P17" s="30">
        <v>2</v>
      </c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  <c r="AK17" s="32"/>
      <c r="AL17" s="30"/>
      <c r="AM17" s="32"/>
      <c r="AN17" s="30"/>
    </row>
    <row r="18" spans="1:40" s="27" customFormat="1" ht="12">
      <c r="A18" s="32">
        <v>15</v>
      </c>
      <c r="B18" s="29" t="s">
        <v>147</v>
      </c>
      <c r="C18" s="29" t="s">
        <v>48</v>
      </c>
      <c r="D18" s="29" t="s">
        <v>31</v>
      </c>
      <c r="E18" s="30">
        <v>89</v>
      </c>
      <c r="F18" s="36">
        <f>H18+J18+L18+N18+P18+R18+T18</f>
        <v>4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>
        <v>10</v>
      </c>
      <c r="R18" s="30">
        <v>4</v>
      </c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  <c r="AK18" s="32"/>
      <c r="AL18" s="30"/>
      <c r="AM18" s="32"/>
      <c r="AN18" s="30"/>
    </row>
    <row r="19" spans="1:40" s="27" customFormat="1" ht="12">
      <c r="A19" s="32">
        <v>16</v>
      </c>
      <c r="B19" s="29" t="s">
        <v>429</v>
      </c>
      <c r="C19" s="29" t="s">
        <v>430</v>
      </c>
      <c r="D19" s="29" t="s">
        <v>49</v>
      </c>
      <c r="E19" s="30">
        <v>92</v>
      </c>
      <c r="F19" s="36">
        <f>H19+J19+L19+N19+P19+R19</f>
        <v>2</v>
      </c>
      <c r="G19" s="32"/>
      <c r="H19" s="30"/>
      <c r="I19" s="32"/>
      <c r="J19" s="30"/>
      <c r="K19" s="32">
        <v>13</v>
      </c>
      <c r="L19" s="30">
        <v>2</v>
      </c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  <c r="AK19" s="32"/>
      <c r="AL19" s="30"/>
      <c r="AM19" s="32"/>
      <c r="AN19" s="30"/>
    </row>
    <row r="20" spans="1:40" s="27" customFormat="1" ht="12">
      <c r="A20" s="32">
        <v>17</v>
      </c>
      <c r="B20" s="29" t="s">
        <v>432</v>
      </c>
      <c r="C20" s="29" t="s">
        <v>433</v>
      </c>
      <c r="D20" s="29" t="s">
        <v>103</v>
      </c>
      <c r="E20" s="30"/>
      <c r="F20" s="36">
        <f>H20+J20+L20+N20+P20+R20+T20</f>
        <v>2</v>
      </c>
      <c r="G20" s="32"/>
      <c r="H20" s="30"/>
      <c r="I20" s="32"/>
      <c r="J20" s="30"/>
      <c r="K20" s="32">
        <v>14</v>
      </c>
      <c r="L20" s="30">
        <v>2</v>
      </c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  <c r="AK20" s="32"/>
      <c r="AL20" s="30"/>
      <c r="AM20" s="32"/>
      <c r="AN20" s="30"/>
    </row>
    <row r="21" spans="1:40" s="27" customFormat="1" ht="12">
      <c r="A21" s="32">
        <v>18</v>
      </c>
      <c r="B21" s="29" t="s">
        <v>434</v>
      </c>
      <c r="C21" s="29" t="s">
        <v>407</v>
      </c>
      <c r="D21" s="29" t="s">
        <v>49</v>
      </c>
      <c r="E21" s="30"/>
      <c r="F21" s="36">
        <f>H21+J21+L21+N21+P21+R21</f>
        <v>2</v>
      </c>
      <c r="G21" s="32"/>
      <c r="H21" s="30"/>
      <c r="I21" s="32"/>
      <c r="J21" s="30"/>
      <c r="K21" s="32">
        <v>15</v>
      </c>
      <c r="L21" s="30">
        <v>2</v>
      </c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  <c r="AK21" s="32"/>
      <c r="AL21" s="30"/>
      <c r="AM21" s="32"/>
      <c r="AN21" s="30"/>
    </row>
    <row r="22" spans="1:40" s="27" customFormat="1" ht="12">
      <c r="A22" s="32">
        <v>19</v>
      </c>
      <c r="B22" s="34" t="s">
        <v>209</v>
      </c>
      <c r="C22" s="34" t="s">
        <v>46</v>
      </c>
      <c r="D22" s="34" t="s">
        <v>196</v>
      </c>
      <c r="E22" s="35">
        <v>90</v>
      </c>
      <c r="F22" s="31">
        <f>H22+J22+L22+N22+P22+R22+T22</f>
        <v>0</v>
      </c>
      <c r="G22" s="32"/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  <c r="AK22" s="32"/>
      <c r="AL22" s="30"/>
      <c r="AM22" s="32"/>
      <c r="AN22" s="30"/>
    </row>
    <row r="23" spans="1:40" s="27" customFormat="1" ht="12">
      <c r="A23" s="32">
        <v>20</v>
      </c>
      <c r="B23" s="29" t="s">
        <v>154</v>
      </c>
      <c r="C23" s="29" t="s">
        <v>93</v>
      </c>
      <c r="D23" s="29" t="s">
        <v>223</v>
      </c>
      <c r="E23" s="30">
        <v>89</v>
      </c>
      <c r="F23" s="36">
        <f>H23+J23+L23+N23+P23+R23</f>
        <v>0</v>
      </c>
      <c r="G23" s="32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  <c r="AK23" s="32"/>
      <c r="AL23" s="30"/>
      <c r="AM23" s="32"/>
      <c r="AN23" s="30"/>
    </row>
    <row r="24" spans="1:40" s="27" customFormat="1" ht="12">
      <c r="A24" s="32">
        <v>21</v>
      </c>
      <c r="B24" s="29" t="s">
        <v>254</v>
      </c>
      <c r="C24" s="29" t="s">
        <v>148</v>
      </c>
      <c r="D24" s="29" t="s">
        <v>217</v>
      </c>
      <c r="E24" s="30">
        <v>92</v>
      </c>
      <c r="F24" s="31">
        <f>H24+J24+L24+N24+P24+R24+T24</f>
        <v>0</v>
      </c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  <c r="AK24" s="32"/>
      <c r="AL24" s="30"/>
      <c r="AM24" s="32"/>
      <c r="AN24" s="30"/>
    </row>
    <row r="25" spans="1:40" s="27" customFormat="1" ht="12">
      <c r="A25" s="32">
        <v>22</v>
      </c>
      <c r="B25" s="29" t="s">
        <v>50</v>
      </c>
      <c r="C25" s="29" t="s">
        <v>198</v>
      </c>
      <c r="D25" s="29" t="s">
        <v>103</v>
      </c>
      <c r="E25" s="30">
        <v>91</v>
      </c>
      <c r="F25" s="36">
        <f>H25+J25+L25+N25+P25+R25+T25</f>
        <v>0</v>
      </c>
      <c r="G25" s="32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  <c r="AK25" s="32"/>
      <c r="AL25" s="30"/>
      <c r="AM25" s="32"/>
      <c r="AN25" s="30"/>
    </row>
    <row r="26" spans="1:40" s="27" customFormat="1" ht="12">
      <c r="A26" s="32">
        <v>23</v>
      </c>
      <c r="B26" s="29" t="s">
        <v>173</v>
      </c>
      <c r="C26" s="29" t="s">
        <v>174</v>
      </c>
      <c r="D26" s="29" t="s">
        <v>217</v>
      </c>
      <c r="E26" s="30">
        <v>90</v>
      </c>
      <c r="F26" s="36">
        <f>H26+J26+L26+T26+N26+P26+R26</f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  <c r="AK26" s="32"/>
      <c r="AL26" s="30"/>
      <c r="AM26" s="32"/>
      <c r="AN26" s="30"/>
    </row>
    <row r="27" spans="1:40" s="27" customFormat="1" ht="12">
      <c r="A27" s="32">
        <v>24</v>
      </c>
      <c r="B27" s="29" t="s">
        <v>50</v>
      </c>
      <c r="C27" s="29" t="s">
        <v>56</v>
      </c>
      <c r="D27" s="29" t="s">
        <v>49</v>
      </c>
      <c r="E27" s="30">
        <v>89</v>
      </c>
      <c r="F27" s="36">
        <f>H27+J27+L27+N27+P27+R27</f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  <c r="AK27" s="32"/>
      <c r="AL27" s="30"/>
      <c r="AM27" s="32"/>
      <c r="AN27" s="30"/>
    </row>
    <row r="28" spans="1:40" s="27" customFormat="1" ht="12">
      <c r="A28" s="32">
        <v>25</v>
      </c>
      <c r="B28" s="29"/>
      <c r="C28" s="29"/>
      <c r="D28" s="29"/>
      <c r="E28" s="30"/>
      <c r="F28" s="31">
        <f>H28+J28+L28+N28+P28+R28+T28+V28+X28+Z28+AB28+AD28+AF28+AH28+AJ28+AL28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  <c r="AK28" s="32"/>
      <c r="AL28" s="30"/>
      <c r="AM28" s="32"/>
      <c r="AN28" s="30"/>
    </row>
    <row r="29" spans="1:40" s="27" customFormat="1" ht="12">
      <c r="A29" s="32">
        <v>26</v>
      </c>
      <c r="B29" s="34"/>
      <c r="C29" s="34"/>
      <c r="D29" s="34"/>
      <c r="E29" s="30"/>
      <c r="F29" s="31">
        <f>H29+J29+L29+N29+P29+R29+T29+V29+X29+Z29+AB29++AD29+AF29+AH29+AJ29+AL29+AN29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  <c r="AK29" s="32"/>
      <c r="AL29" s="30"/>
      <c r="AM29" s="32"/>
      <c r="AN29" s="30"/>
    </row>
    <row r="30" spans="1:40" s="27" customFormat="1" ht="12">
      <c r="A30" s="32">
        <v>27</v>
      </c>
      <c r="B30" s="34"/>
      <c r="C30" s="34"/>
      <c r="D30" s="34"/>
      <c r="E30" s="30"/>
      <c r="F30" s="31">
        <f>H30+J30+L30+N30+P30+R30+T30</f>
        <v>0</v>
      </c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/>
      <c r="AE30" s="32"/>
      <c r="AF30" s="30"/>
      <c r="AG30" s="32"/>
      <c r="AH30" s="30"/>
      <c r="AI30" s="32"/>
      <c r="AJ30" s="30"/>
      <c r="AK30" s="32"/>
      <c r="AL30" s="30"/>
      <c r="AM30" s="32"/>
      <c r="AN30" s="30"/>
    </row>
    <row r="31" spans="1:40" s="27" customFormat="1" ht="12">
      <c r="A31" s="32">
        <v>28</v>
      </c>
      <c r="B31" s="29"/>
      <c r="C31" s="29"/>
      <c r="D31" s="29"/>
      <c r="E31" s="30"/>
      <c r="F31" s="31">
        <f>H31+J31+L31+N31+P31+R31+T31</f>
        <v>0</v>
      </c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  <c r="Z31" s="30"/>
      <c r="AA31" s="32"/>
      <c r="AB31" s="30"/>
      <c r="AC31" s="32"/>
      <c r="AD31" s="30"/>
      <c r="AE31" s="32"/>
      <c r="AF31" s="30"/>
      <c r="AG31" s="32"/>
      <c r="AH31" s="30"/>
      <c r="AI31" s="32"/>
      <c r="AJ31" s="30"/>
      <c r="AK31" s="32"/>
      <c r="AL31" s="30"/>
      <c r="AM31" s="32"/>
      <c r="AN31" s="30"/>
    </row>
    <row r="32" spans="1:40" s="27" customFormat="1" ht="12">
      <c r="A32" s="32">
        <v>29</v>
      </c>
      <c r="B32" s="29"/>
      <c r="C32" s="34"/>
      <c r="D32" s="34"/>
      <c r="E32" s="30"/>
      <c r="F32" s="31">
        <f>H32+J32+L32+N32+P32+R32</f>
        <v>0</v>
      </c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  <c r="Z32" s="30"/>
      <c r="AA32" s="32"/>
      <c r="AB32" s="30"/>
      <c r="AC32" s="32"/>
      <c r="AD32" s="30"/>
      <c r="AE32" s="32"/>
      <c r="AF32" s="30"/>
      <c r="AG32" s="32"/>
      <c r="AH32" s="30"/>
      <c r="AI32" s="32"/>
      <c r="AJ32" s="30"/>
      <c r="AK32" s="32"/>
      <c r="AL32" s="30"/>
      <c r="AM32" s="32"/>
      <c r="AN32" s="30"/>
    </row>
    <row r="33" spans="1:40" s="27" customFormat="1" ht="12">
      <c r="A33" s="32">
        <v>30</v>
      </c>
      <c r="B33" s="29"/>
      <c r="C33" s="29"/>
      <c r="D33" s="29"/>
      <c r="E33" s="30"/>
      <c r="F33" s="36">
        <f>H33+J33+L33+N33+P33+R33+T33</f>
        <v>0</v>
      </c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2"/>
      <c r="AD33" s="30"/>
      <c r="AE33" s="32"/>
      <c r="AF33" s="30"/>
      <c r="AG33" s="32"/>
      <c r="AH33" s="30"/>
      <c r="AI33" s="32"/>
      <c r="AJ33" s="30"/>
      <c r="AK33" s="32"/>
      <c r="AL33" s="30"/>
      <c r="AM33" s="32"/>
      <c r="AN33" s="30"/>
    </row>
    <row r="34" spans="1:40" s="27" customFormat="1" ht="12">
      <c r="A34" s="32">
        <v>31</v>
      </c>
      <c r="B34" s="34"/>
      <c r="C34" s="34"/>
      <c r="D34" s="34"/>
      <c r="E34" s="35"/>
      <c r="F34" s="31">
        <f>H34+J34+L34+N34+P34+R34</f>
        <v>0</v>
      </c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  <c r="Z34" s="30"/>
      <c r="AA34" s="32"/>
      <c r="AB34" s="30"/>
      <c r="AC34" s="32"/>
      <c r="AD34" s="30"/>
      <c r="AE34" s="32"/>
      <c r="AF34" s="30"/>
      <c r="AG34" s="32"/>
      <c r="AH34" s="30"/>
      <c r="AI34" s="32"/>
      <c r="AJ34" s="30"/>
      <c r="AK34" s="32"/>
      <c r="AL34" s="30"/>
      <c r="AM34" s="32"/>
      <c r="AN34" s="30"/>
    </row>
    <row r="35" spans="1:40" s="27" customFormat="1" ht="12">
      <c r="A35" s="32">
        <v>32</v>
      </c>
      <c r="B35" s="29"/>
      <c r="C35" s="29"/>
      <c r="D35" s="29"/>
      <c r="E35" s="30"/>
      <c r="F35" s="36">
        <f>H35+J35+L35+N35+P35+R35</f>
        <v>0</v>
      </c>
      <c r="G35" s="32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0"/>
      <c r="AE35" s="32"/>
      <c r="AF35" s="30"/>
      <c r="AG35" s="32"/>
      <c r="AH35" s="30"/>
      <c r="AI35" s="32"/>
      <c r="AJ35" s="30"/>
      <c r="AK35" s="32"/>
      <c r="AL35" s="30"/>
      <c r="AM35" s="32"/>
      <c r="AN35" s="30"/>
    </row>
    <row r="36" spans="1:40" s="27" customFormat="1" ht="12">
      <c r="A36" s="32"/>
      <c r="B36" s="29"/>
      <c r="C36" s="29"/>
      <c r="D36" s="29"/>
      <c r="E36" s="30"/>
      <c r="F36" s="36">
        <f>H36+J36+L36+N36+P36+R36</f>
        <v>0</v>
      </c>
      <c r="G36" s="32"/>
      <c r="H36" s="30"/>
      <c r="I36" s="32"/>
      <c r="J36" s="30"/>
      <c r="K36" s="32"/>
      <c r="L36" s="30"/>
      <c r="M36" s="32"/>
      <c r="N36" s="30"/>
      <c r="O36" s="32"/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2"/>
      <c r="AD36" s="30"/>
      <c r="AE36" s="32"/>
      <c r="AF36" s="30"/>
      <c r="AG36" s="32"/>
      <c r="AH36" s="30"/>
      <c r="AI36" s="32"/>
      <c r="AJ36" s="30"/>
      <c r="AK36" s="32"/>
      <c r="AL36" s="30"/>
      <c r="AM36" s="32"/>
      <c r="AN36" s="30"/>
    </row>
    <row r="37" spans="1:40" s="27" customFormat="1" ht="12.75" thickBot="1">
      <c r="A37" s="39"/>
      <c r="B37" s="40"/>
      <c r="C37" s="40"/>
      <c r="D37" s="40"/>
      <c r="E37" s="41"/>
      <c r="F37" s="42">
        <f>H37+J37+L37+N37+P37+R37</f>
        <v>0</v>
      </c>
      <c r="G37" s="39"/>
      <c r="H37" s="43"/>
      <c r="I37" s="39"/>
      <c r="J37" s="43"/>
      <c r="K37" s="39"/>
      <c r="L37" s="43"/>
      <c r="M37" s="39"/>
      <c r="N37" s="43"/>
      <c r="O37" s="39"/>
      <c r="P37" s="43"/>
      <c r="Q37" s="39"/>
      <c r="R37" s="43"/>
      <c r="S37" s="39"/>
      <c r="T37" s="43"/>
      <c r="U37" s="39"/>
      <c r="V37" s="43"/>
      <c r="W37" s="39"/>
      <c r="X37" s="43"/>
      <c r="Y37" s="39"/>
      <c r="Z37" s="43"/>
      <c r="AA37" s="39"/>
      <c r="AB37" s="43"/>
      <c r="AC37" s="39"/>
      <c r="AD37" s="43"/>
      <c r="AE37" s="39"/>
      <c r="AF37" s="43"/>
      <c r="AG37" s="39"/>
      <c r="AH37" s="43"/>
      <c r="AI37" s="39"/>
      <c r="AJ37" s="43"/>
      <c r="AK37" s="39"/>
      <c r="AL37" s="43"/>
      <c r="AM37" s="39"/>
      <c r="AN37" s="43"/>
    </row>
  </sheetData>
  <mergeCells count="17">
    <mergeCell ref="O2:P2"/>
    <mergeCell ref="AA2:AB2"/>
    <mergeCell ref="Y2:Z2"/>
    <mergeCell ref="G2:H2"/>
    <mergeCell ref="I2:J2"/>
    <mergeCell ref="K2:L2"/>
    <mergeCell ref="M2:N2"/>
    <mergeCell ref="Q2:R2"/>
    <mergeCell ref="S2:T2"/>
    <mergeCell ref="AM2:AN2"/>
    <mergeCell ref="W2:X2"/>
    <mergeCell ref="U2:V2"/>
    <mergeCell ref="AE2:AF2"/>
    <mergeCell ref="AC2:AD2"/>
    <mergeCell ref="AK2:AL2"/>
    <mergeCell ref="AI2:AJ2"/>
    <mergeCell ref="AG2:AH2"/>
  </mergeCells>
  <printOptions/>
  <pageMargins left="0.75" right="0.75" top="0.36" bottom="0.6" header="0.28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7"/>
  <sheetViews>
    <sheetView zoomScale="90" zoomScaleNormal="90" workbookViewId="0" topLeftCell="A1">
      <selection activeCell="S32" sqref="S32"/>
    </sheetView>
  </sheetViews>
  <sheetFormatPr defaultColWidth="9.140625" defaultRowHeight="12.75"/>
  <cols>
    <col min="1" max="1" width="4.7109375" style="16" bestFit="1" customWidth="1"/>
    <col min="2" max="2" width="13.8515625" style="17" customWidth="1"/>
    <col min="3" max="3" width="11.28125" style="17" customWidth="1"/>
    <col min="4" max="4" width="13.7109375" style="17" customWidth="1"/>
    <col min="5" max="5" width="5.421875" style="16" customWidth="1"/>
    <col min="6" max="6" width="8.00390625" style="16" customWidth="1"/>
    <col min="7" max="31" width="5.28125" style="16" customWidth="1"/>
    <col min="32" max="32" width="5.57421875" style="16" customWidth="1"/>
    <col min="33" max="36" width="5.28125" style="16" customWidth="1"/>
    <col min="37" max="16384" width="9.140625" style="16" customWidth="1"/>
  </cols>
  <sheetData>
    <row r="1" spans="1:35" s="14" customFormat="1" ht="27.75" customHeight="1" thickBot="1">
      <c r="A1" s="11"/>
      <c r="B1" s="12" t="s">
        <v>158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36" s="15" customFormat="1" ht="57.75" customHeight="1" thickBot="1">
      <c r="A2" s="18"/>
      <c r="B2" s="19"/>
      <c r="C2" s="20"/>
      <c r="D2" s="19"/>
      <c r="E2" s="21"/>
      <c r="F2" s="21"/>
      <c r="G2" s="61" t="s">
        <v>310</v>
      </c>
      <c r="H2" s="62"/>
      <c r="I2" s="61" t="s">
        <v>318</v>
      </c>
      <c r="J2" s="62"/>
      <c r="K2" s="61" t="s">
        <v>435</v>
      </c>
      <c r="L2" s="62"/>
      <c r="M2" s="61" t="s">
        <v>447</v>
      </c>
      <c r="N2" s="62"/>
      <c r="O2" s="61" t="s">
        <v>362</v>
      </c>
      <c r="P2" s="62"/>
      <c r="Q2" s="61" t="s">
        <v>372</v>
      </c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</row>
    <row r="3" spans="1:36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108</v>
      </c>
      <c r="X3" s="5" t="s">
        <v>114</v>
      </c>
      <c r="Y3" s="1" t="s">
        <v>108</v>
      </c>
      <c r="Z3" s="5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</row>
    <row r="4" spans="1:36" s="27" customFormat="1" ht="13.5" customHeight="1">
      <c r="A4" s="22">
        <v>1</v>
      </c>
      <c r="B4" s="23" t="s">
        <v>10</v>
      </c>
      <c r="C4" s="23" t="s">
        <v>11</v>
      </c>
      <c r="D4" s="23" t="s">
        <v>2</v>
      </c>
      <c r="E4" s="24">
        <v>90</v>
      </c>
      <c r="F4" s="25">
        <f aca="true" t="shared" si="0" ref="F4:F13">H4+J4+L4+N4+P4+R4+T4</f>
        <v>66</v>
      </c>
      <c r="G4" s="26">
        <v>2</v>
      </c>
      <c r="H4" s="24">
        <v>20</v>
      </c>
      <c r="I4" s="26">
        <v>3</v>
      </c>
      <c r="J4" s="24">
        <v>16</v>
      </c>
      <c r="K4" s="26">
        <v>5</v>
      </c>
      <c r="L4" s="24">
        <v>10</v>
      </c>
      <c r="M4" s="26"/>
      <c r="N4" s="24"/>
      <c r="O4" s="26">
        <v>2</v>
      </c>
      <c r="P4" s="24">
        <v>20</v>
      </c>
      <c r="Q4" s="26"/>
      <c r="R4" s="24"/>
      <c r="S4" s="26"/>
      <c r="T4" s="24"/>
      <c r="U4" s="26"/>
      <c r="V4" s="24"/>
      <c r="W4" s="26"/>
      <c r="X4" s="24"/>
      <c r="Y4" s="26"/>
      <c r="Z4" s="24"/>
      <c r="AA4" s="26"/>
      <c r="AB4" s="24"/>
      <c r="AC4" s="26"/>
      <c r="AD4" s="24"/>
      <c r="AE4" s="26"/>
      <c r="AF4" s="24"/>
      <c r="AG4" s="26"/>
      <c r="AH4" s="24"/>
      <c r="AI4" s="26"/>
      <c r="AJ4" s="24"/>
    </row>
    <row r="5" spans="1:36" s="27" customFormat="1" ht="12">
      <c r="A5" s="28">
        <v>2</v>
      </c>
      <c r="B5" s="34" t="s">
        <v>137</v>
      </c>
      <c r="C5" s="34" t="s">
        <v>138</v>
      </c>
      <c r="D5" s="34" t="s">
        <v>223</v>
      </c>
      <c r="E5" s="35">
        <v>90</v>
      </c>
      <c r="F5" s="31">
        <f t="shared" si="0"/>
        <v>57</v>
      </c>
      <c r="G5" s="32">
        <v>3</v>
      </c>
      <c r="H5" s="30">
        <v>16</v>
      </c>
      <c r="I5" s="32">
        <v>9</v>
      </c>
      <c r="J5" s="30">
        <v>4</v>
      </c>
      <c r="K5" s="32">
        <v>2</v>
      </c>
      <c r="L5" s="30">
        <v>20</v>
      </c>
      <c r="M5" s="32">
        <v>8</v>
      </c>
      <c r="N5" s="30">
        <v>7</v>
      </c>
      <c r="O5" s="32">
        <v>5</v>
      </c>
      <c r="P5" s="30">
        <v>10</v>
      </c>
      <c r="Q5" s="32"/>
      <c r="R5" s="30"/>
      <c r="S5" s="32"/>
      <c r="T5" s="30"/>
      <c r="U5" s="32"/>
      <c r="V5" s="30"/>
      <c r="W5" s="32"/>
      <c r="X5" s="30"/>
      <c r="Y5" s="32"/>
      <c r="Z5" s="30"/>
      <c r="AA5" s="32"/>
      <c r="AB5" s="30"/>
      <c r="AC5" s="32"/>
      <c r="AD5" s="30"/>
      <c r="AE5" s="32"/>
      <c r="AF5" s="30"/>
      <c r="AG5" s="32"/>
      <c r="AH5" s="30"/>
      <c r="AI5" s="32"/>
      <c r="AJ5" s="30"/>
    </row>
    <row r="6" spans="1:36" s="27" customFormat="1" ht="12">
      <c r="A6" s="32">
        <v>3</v>
      </c>
      <c r="B6" s="34" t="s">
        <v>204</v>
      </c>
      <c r="C6" s="34" t="s">
        <v>201</v>
      </c>
      <c r="D6" s="34" t="s">
        <v>220</v>
      </c>
      <c r="E6" s="35">
        <v>91</v>
      </c>
      <c r="F6" s="31">
        <f t="shared" si="0"/>
        <v>55</v>
      </c>
      <c r="G6" s="32">
        <v>1</v>
      </c>
      <c r="H6" s="30">
        <v>25</v>
      </c>
      <c r="I6" s="32">
        <v>5</v>
      </c>
      <c r="J6" s="30">
        <v>10</v>
      </c>
      <c r="K6" s="32">
        <v>6</v>
      </c>
      <c r="L6" s="30">
        <v>9</v>
      </c>
      <c r="M6" s="32">
        <v>10</v>
      </c>
      <c r="N6" s="30">
        <v>4</v>
      </c>
      <c r="O6" s="32">
        <v>8</v>
      </c>
      <c r="P6" s="30">
        <v>7</v>
      </c>
      <c r="Q6" s="32"/>
      <c r="R6" s="30"/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</row>
    <row r="7" spans="1:36" s="27" customFormat="1" ht="12">
      <c r="A7" s="32">
        <v>4</v>
      </c>
      <c r="B7" s="34" t="s">
        <v>0</v>
      </c>
      <c r="C7" s="34" t="s">
        <v>18</v>
      </c>
      <c r="D7" s="34" t="s">
        <v>220</v>
      </c>
      <c r="E7" s="30">
        <v>90</v>
      </c>
      <c r="F7" s="31">
        <f t="shared" si="0"/>
        <v>50</v>
      </c>
      <c r="G7" s="32">
        <v>3</v>
      </c>
      <c r="H7" s="30">
        <v>16</v>
      </c>
      <c r="I7" s="32">
        <v>7</v>
      </c>
      <c r="J7" s="30">
        <v>8</v>
      </c>
      <c r="K7" s="32">
        <v>3</v>
      </c>
      <c r="L7" s="30">
        <v>16</v>
      </c>
      <c r="M7" s="32"/>
      <c r="N7" s="30"/>
      <c r="O7" s="32">
        <v>13</v>
      </c>
      <c r="P7" s="30">
        <v>2</v>
      </c>
      <c r="Q7" s="32">
        <v>7</v>
      </c>
      <c r="R7" s="30">
        <v>8</v>
      </c>
      <c r="S7" s="32"/>
      <c r="T7" s="30"/>
      <c r="U7" s="32"/>
      <c r="V7" s="30"/>
      <c r="W7" s="32"/>
      <c r="X7" s="30"/>
      <c r="Y7" s="32"/>
      <c r="Z7" s="30"/>
      <c r="AA7" s="32"/>
      <c r="AB7" s="30"/>
      <c r="AC7" s="32"/>
      <c r="AD7" s="30"/>
      <c r="AE7" s="32"/>
      <c r="AF7" s="30"/>
      <c r="AG7" s="32"/>
      <c r="AH7" s="30"/>
      <c r="AI7" s="32"/>
      <c r="AJ7" s="30"/>
    </row>
    <row r="8" spans="1:36" s="27" customFormat="1" ht="12">
      <c r="A8" s="32">
        <v>5</v>
      </c>
      <c r="B8" s="34" t="s">
        <v>171</v>
      </c>
      <c r="C8" s="34" t="s">
        <v>128</v>
      </c>
      <c r="D8" s="34" t="s">
        <v>2</v>
      </c>
      <c r="E8" s="30">
        <v>93</v>
      </c>
      <c r="F8" s="31">
        <f t="shared" si="0"/>
        <v>43</v>
      </c>
      <c r="G8" s="32">
        <v>5</v>
      </c>
      <c r="H8" s="30">
        <v>10</v>
      </c>
      <c r="I8" s="32"/>
      <c r="J8" s="30"/>
      <c r="K8" s="32">
        <v>7</v>
      </c>
      <c r="L8" s="30">
        <v>8</v>
      </c>
      <c r="M8" s="32"/>
      <c r="N8" s="30"/>
      <c r="O8" s="32">
        <v>1</v>
      </c>
      <c r="P8" s="30">
        <v>25</v>
      </c>
      <c r="Q8" s="32"/>
      <c r="R8" s="30"/>
      <c r="S8" s="32"/>
      <c r="T8" s="30"/>
      <c r="U8" s="32"/>
      <c r="V8" s="30"/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</row>
    <row r="9" spans="1:36" s="27" customFormat="1" ht="12">
      <c r="A9" s="32">
        <v>6</v>
      </c>
      <c r="B9" s="34" t="s">
        <v>162</v>
      </c>
      <c r="C9" s="34" t="s">
        <v>161</v>
      </c>
      <c r="D9" s="34" t="s">
        <v>223</v>
      </c>
      <c r="E9" s="35">
        <v>92</v>
      </c>
      <c r="F9" s="31">
        <f t="shared" si="0"/>
        <v>24</v>
      </c>
      <c r="G9" s="32">
        <v>8</v>
      </c>
      <c r="H9" s="30">
        <v>7</v>
      </c>
      <c r="I9" s="32">
        <v>6</v>
      </c>
      <c r="J9" s="30">
        <v>9</v>
      </c>
      <c r="K9" s="32">
        <v>11</v>
      </c>
      <c r="L9" s="30">
        <v>4</v>
      </c>
      <c r="M9" s="32"/>
      <c r="N9" s="30"/>
      <c r="O9" s="32">
        <v>9</v>
      </c>
      <c r="P9" s="30">
        <v>4</v>
      </c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</row>
    <row r="10" spans="1:36" s="27" customFormat="1" ht="12">
      <c r="A10" s="32">
        <v>7</v>
      </c>
      <c r="B10" s="34" t="s">
        <v>135</v>
      </c>
      <c r="C10" s="34" t="s">
        <v>136</v>
      </c>
      <c r="D10" s="34" t="s">
        <v>103</v>
      </c>
      <c r="E10" s="35">
        <v>89</v>
      </c>
      <c r="F10" s="31">
        <f t="shared" si="0"/>
        <v>18</v>
      </c>
      <c r="G10" s="32"/>
      <c r="H10" s="30"/>
      <c r="I10" s="32"/>
      <c r="J10" s="30"/>
      <c r="K10" s="32">
        <v>8</v>
      </c>
      <c r="L10" s="30">
        <v>7</v>
      </c>
      <c r="M10" s="32"/>
      <c r="N10" s="30"/>
      <c r="O10" s="32">
        <v>12</v>
      </c>
      <c r="P10" s="30">
        <v>4</v>
      </c>
      <c r="Q10" s="32">
        <v>8</v>
      </c>
      <c r="R10" s="30">
        <v>7</v>
      </c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</row>
    <row r="11" spans="1:36" s="27" customFormat="1" ht="12">
      <c r="A11" s="32">
        <v>8</v>
      </c>
      <c r="B11" s="34" t="s">
        <v>206</v>
      </c>
      <c r="C11" s="34" t="s">
        <v>34</v>
      </c>
      <c r="D11" s="34" t="s">
        <v>2</v>
      </c>
      <c r="E11" s="30">
        <v>93</v>
      </c>
      <c r="F11" s="31">
        <f t="shared" si="0"/>
        <v>17</v>
      </c>
      <c r="G11" s="32">
        <v>6</v>
      </c>
      <c r="H11" s="30">
        <v>9</v>
      </c>
      <c r="I11" s="32"/>
      <c r="J11" s="30"/>
      <c r="K11" s="32">
        <v>9</v>
      </c>
      <c r="L11" s="30">
        <v>4</v>
      </c>
      <c r="M11" s="32"/>
      <c r="N11" s="30"/>
      <c r="O11" s="32">
        <v>11</v>
      </c>
      <c r="P11" s="30">
        <v>4</v>
      </c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</row>
    <row r="12" spans="1:36" s="27" customFormat="1" ht="12">
      <c r="A12" s="32">
        <v>9</v>
      </c>
      <c r="B12" s="34" t="s">
        <v>0</v>
      </c>
      <c r="C12" s="34" t="s">
        <v>172</v>
      </c>
      <c r="D12" s="34" t="s">
        <v>220</v>
      </c>
      <c r="E12" s="35">
        <v>89</v>
      </c>
      <c r="F12" s="31">
        <f t="shared" si="0"/>
        <v>16</v>
      </c>
      <c r="G12" s="32"/>
      <c r="H12" s="30"/>
      <c r="I12" s="32"/>
      <c r="J12" s="30"/>
      <c r="K12" s="32">
        <v>3</v>
      </c>
      <c r="L12" s="30">
        <v>16</v>
      </c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</row>
    <row r="13" spans="1:36" s="27" customFormat="1" ht="12">
      <c r="A13" s="32">
        <v>10</v>
      </c>
      <c r="B13" s="34" t="s">
        <v>170</v>
      </c>
      <c r="C13" s="34" t="s">
        <v>128</v>
      </c>
      <c r="D13" s="34" t="s">
        <v>103</v>
      </c>
      <c r="E13" s="35">
        <v>90</v>
      </c>
      <c r="F13" s="31">
        <f t="shared" si="0"/>
        <v>16</v>
      </c>
      <c r="G13" s="32">
        <v>11</v>
      </c>
      <c r="H13" s="30">
        <v>4</v>
      </c>
      <c r="I13" s="32"/>
      <c r="J13" s="30"/>
      <c r="K13" s="32">
        <v>12</v>
      </c>
      <c r="L13" s="30">
        <v>4</v>
      </c>
      <c r="M13" s="32"/>
      <c r="N13" s="30"/>
      <c r="O13" s="32">
        <v>7</v>
      </c>
      <c r="P13" s="30">
        <v>8</v>
      </c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</row>
    <row r="14" spans="1:36" s="27" customFormat="1" ht="12">
      <c r="A14" s="32">
        <v>11</v>
      </c>
      <c r="B14" s="29" t="s">
        <v>244</v>
      </c>
      <c r="C14" s="34" t="s">
        <v>1</v>
      </c>
      <c r="D14" s="34" t="s">
        <v>144</v>
      </c>
      <c r="E14" s="30">
        <v>91</v>
      </c>
      <c r="F14" s="31">
        <f>H14+J14+L14+N14+P14+R14</f>
        <v>16</v>
      </c>
      <c r="G14" s="32"/>
      <c r="H14" s="30"/>
      <c r="I14" s="32"/>
      <c r="J14" s="30"/>
      <c r="K14" s="32"/>
      <c r="L14" s="30"/>
      <c r="M14" s="32"/>
      <c r="N14" s="30"/>
      <c r="O14" s="32">
        <v>3</v>
      </c>
      <c r="P14" s="30">
        <v>16</v>
      </c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</row>
    <row r="15" spans="1:36" s="27" customFormat="1" ht="12">
      <c r="A15" s="32">
        <v>12</v>
      </c>
      <c r="B15" s="29" t="s">
        <v>171</v>
      </c>
      <c r="C15" s="29" t="s">
        <v>76</v>
      </c>
      <c r="D15" s="29" t="s">
        <v>2</v>
      </c>
      <c r="E15" s="30">
        <v>93</v>
      </c>
      <c r="F15" s="31">
        <f>H15+J15+L15+N15+P15+R15+T15</f>
        <v>13</v>
      </c>
      <c r="G15" s="32">
        <v>10</v>
      </c>
      <c r="H15" s="30">
        <v>4</v>
      </c>
      <c r="I15" s="32"/>
      <c r="J15" s="30"/>
      <c r="K15" s="32"/>
      <c r="L15" s="30"/>
      <c r="M15" s="32"/>
      <c r="N15" s="30"/>
      <c r="O15" s="32">
        <v>6</v>
      </c>
      <c r="P15" s="30">
        <v>9</v>
      </c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</row>
    <row r="16" spans="1:36" s="27" customFormat="1" ht="12">
      <c r="A16" s="32">
        <v>13</v>
      </c>
      <c r="B16" s="29" t="s">
        <v>38</v>
      </c>
      <c r="C16" s="29" t="s">
        <v>273</v>
      </c>
      <c r="D16" s="29" t="s">
        <v>5</v>
      </c>
      <c r="E16" s="30">
        <v>78</v>
      </c>
      <c r="F16" s="36">
        <f>H16+J16+L16+N16+P16+R16</f>
        <v>8</v>
      </c>
      <c r="G16" s="32"/>
      <c r="H16" s="30"/>
      <c r="I16" s="32"/>
      <c r="J16" s="30"/>
      <c r="K16" s="32"/>
      <c r="L16" s="30"/>
      <c r="M16" s="32">
        <v>7</v>
      </c>
      <c r="N16" s="30">
        <v>8</v>
      </c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</row>
    <row r="17" spans="1:36" s="27" customFormat="1" ht="12">
      <c r="A17" s="32">
        <v>14</v>
      </c>
      <c r="B17" s="29" t="s">
        <v>29</v>
      </c>
      <c r="C17" s="29" t="s">
        <v>312</v>
      </c>
      <c r="D17" s="29" t="s">
        <v>223</v>
      </c>
      <c r="E17" s="30">
        <v>92</v>
      </c>
      <c r="F17" s="36">
        <f>H17+J17+L17+N17+P17+R17+T17</f>
        <v>6</v>
      </c>
      <c r="G17" s="32"/>
      <c r="H17" s="30"/>
      <c r="I17" s="32"/>
      <c r="J17" s="30"/>
      <c r="K17" s="32">
        <v>10</v>
      </c>
      <c r="L17" s="30">
        <v>4</v>
      </c>
      <c r="M17" s="32"/>
      <c r="N17" s="30"/>
      <c r="O17" s="32">
        <v>16</v>
      </c>
      <c r="P17" s="30">
        <v>2</v>
      </c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</row>
    <row r="18" spans="1:36" s="27" customFormat="1" ht="12">
      <c r="A18" s="32">
        <v>15</v>
      </c>
      <c r="B18" s="29" t="s">
        <v>271</v>
      </c>
      <c r="C18" s="29" t="s">
        <v>268</v>
      </c>
      <c r="D18" s="29" t="s">
        <v>2</v>
      </c>
      <c r="E18" s="30">
        <v>91</v>
      </c>
      <c r="F18" s="36">
        <f>H18+J18+L18+N18+P18+R18</f>
        <v>4</v>
      </c>
      <c r="G18" s="32"/>
      <c r="H18" s="30"/>
      <c r="I18" s="32"/>
      <c r="J18" s="30"/>
      <c r="K18" s="32"/>
      <c r="L18" s="30"/>
      <c r="M18" s="32"/>
      <c r="N18" s="30"/>
      <c r="O18" s="32">
        <v>10</v>
      </c>
      <c r="P18" s="30">
        <v>4</v>
      </c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</row>
    <row r="19" spans="1:36" s="27" customFormat="1" ht="12">
      <c r="A19" s="32">
        <v>16</v>
      </c>
      <c r="B19" s="29" t="s">
        <v>257</v>
      </c>
      <c r="C19" s="29" t="s">
        <v>258</v>
      </c>
      <c r="D19" s="29" t="s">
        <v>5</v>
      </c>
      <c r="E19" s="30">
        <v>89</v>
      </c>
      <c r="F19" s="31">
        <f>H19+J19+L19+N19+P19+R19</f>
        <v>4</v>
      </c>
      <c r="G19" s="32"/>
      <c r="H19" s="30"/>
      <c r="I19" s="32"/>
      <c r="J19" s="30"/>
      <c r="K19" s="32"/>
      <c r="L19" s="30"/>
      <c r="M19" s="32"/>
      <c r="N19" s="30"/>
      <c r="O19" s="32"/>
      <c r="P19" s="30"/>
      <c r="Q19" s="32">
        <v>11</v>
      </c>
      <c r="R19" s="30">
        <v>4</v>
      </c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</row>
    <row r="20" spans="1:36" s="27" customFormat="1" ht="12">
      <c r="A20" s="32">
        <v>17</v>
      </c>
      <c r="B20" s="34" t="s">
        <v>168</v>
      </c>
      <c r="C20" s="34" t="s">
        <v>169</v>
      </c>
      <c r="D20" s="34" t="s">
        <v>223</v>
      </c>
      <c r="E20" s="30">
        <v>92</v>
      </c>
      <c r="F20" s="31">
        <f aca="true" t="shared" si="1" ref="F20:F25">H20+J20+L20+N20+P20+R20+T20</f>
        <v>4</v>
      </c>
      <c r="G20" s="32">
        <v>12</v>
      </c>
      <c r="H20" s="30">
        <v>4</v>
      </c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</row>
    <row r="21" spans="1:36" s="27" customFormat="1" ht="12">
      <c r="A21" s="32">
        <v>18</v>
      </c>
      <c r="B21" s="34" t="s">
        <v>0</v>
      </c>
      <c r="C21" s="34" t="s">
        <v>18</v>
      </c>
      <c r="D21" s="34" t="s">
        <v>31</v>
      </c>
      <c r="E21" s="35">
        <v>90</v>
      </c>
      <c r="F21" s="31">
        <f t="shared" si="1"/>
        <v>4</v>
      </c>
      <c r="G21" s="32">
        <v>9</v>
      </c>
      <c r="H21" s="30">
        <v>4</v>
      </c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</row>
    <row r="22" spans="1:36" s="27" customFormat="1" ht="12">
      <c r="A22" s="32">
        <v>19</v>
      </c>
      <c r="B22" s="29" t="s">
        <v>29</v>
      </c>
      <c r="C22" s="29" t="s">
        <v>3</v>
      </c>
      <c r="D22" s="29" t="s">
        <v>223</v>
      </c>
      <c r="E22" s="30"/>
      <c r="F22" s="36">
        <f t="shared" si="1"/>
        <v>2</v>
      </c>
      <c r="G22" s="32"/>
      <c r="H22" s="30"/>
      <c r="I22" s="32"/>
      <c r="J22" s="30"/>
      <c r="K22" s="32">
        <v>13</v>
      </c>
      <c r="L22" s="30">
        <v>2</v>
      </c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</row>
    <row r="23" spans="1:36" s="27" customFormat="1" ht="12">
      <c r="A23" s="32">
        <v>20</v>
      </c>
      <c r="B23" s="29" t="s">
        <v>67</v>
      </c>
      <c r="C23" s="29" t="s">
        <v>436</v>
      </c>
      <c r="D23" s="29" t="s">
        <v>31</v>
      </c>
      <c r="E23" s="30"/>
      <c r="F23" s="36">
        <f t="shared" si="1"/>
        <v>2</v>
      </c>
      <c r="G23" s="32"/>
      <c r="H23" s="30"/>
      <c r="I23" s="32"/>
      <c r="J23" s="30"/>
      <c r="K23" s="32">
        <v>14</v>
      </c>
      <c r="L23" s="30">
        <v>2</v>
      </c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</row>
    <row r="24" spans="1:36" s="27" customFormat="1" ht="12">
      <c r="A24" s="32">
        <v>21</v>
      </c>
      <c r="B24" s="34" t="s">
        <v>203</v>
      </c>
      <c r="C24" s="34" t="s">
        <v>184</v>
      </c>
      <c r="D24" s="34" t="s">
        <v>103</v>
      </c>
      <c r="E24" s="35">
        <v>92</v>
      </c>
      <c r="F24" s="31">
        <f t="shared" si="1"/>
        <v>2</v>
      </c>
      <c r="G24" s="32"/>
      <c r="H24" s="30"/>
      <c r="I24" s="32"/>
      <c r="J24" s="30"/>
      <c r="K24" s="32"/>
      <c r="L24" s="30"/>
      <c r="M24" s="32"/>
      <c r="N24" s="30"/>
      <c r="O24" s="32">
        <v>15</v>
      </c>
      <c r="P24" s="30">
        <v>2</v>
      </c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</row>
    <row r="25" spans="1:36" s="27" customFormat="1" ht="12">
      <c r="A25" s="32">
        <v>22</v>
      </c>
      <c r="B25" s="29" t="s">
        <v>64</v>
      </c>
      <c r="C25" s="29" t="s">
        <v>363</v>
      </c>
      <c r="D25" s="29" t="s">
        <v>103</v>
      </c>
      <c r="E25" s="30"/>
      <c r="F25" s="36">
        <f t="shared" si="1"/>
        <v>2</v>
      </c>
      <c r="G25" s="32"/>
      <c r="H25" s="30"/>
      <c r="I25" s="32"/>
      <c r="J25" s="30"/>
      <c r="K25" s="32"/>
      <c r="L25" s="30"/>
      <c r="M25" s="32"/>
      <c r="N25" s="30"/>
      <c r="O25" s="32">
        <v>14</v>
      </c>
      <c r="P25" s="30">
        <v>2</v>
      </c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</row>
    <row r="26" spans="1:36" s="27" customFormat="1" ht="12">
      <c r="A26" s="32">
        <v>23</v>
      </c>
      <c r="B26" s="29" t="s">
        <v>256</v>
      </c>
      <c r="C26" s="29" t="s">
        <v>107</v>
      </c>
      <c r="D26" s="29" t="s">
        <v>5</v>
      </c>
      <c r="E26" s="30">
        <v>84</v>
      </c>
      <c r="F26" s="31">
        <f>H26+J26+L26+N26+P26+R26</f>
        <v>0</v>
      </c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</row>
    <row r="27" spans="1:36" s="27" customFormat="1" ht="12">
      <c r="A27" s="32">
        <v>24</v>
      </c>
      <c r="B27" s="29" t="s">
        <v>269</v>
      </c>
      <c r="C27" s="29" t="s">
        <v>270</v>
      </c>
      <c r="D27" s="29" t="s">
        <v>220</v>
      </c>
      <c r="E27" s="30"/>
      <c r="F27" s="36">
        <f>H27+J27+L27+N27+P27+R27</f>
        <v>0</v>
      </c>
      <c r="G27" s="32"/>
      <c r="H27" s="30"/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</row>
    <row r="28" spans="1:36" s="27" customFormat="1" ht="12">
      <c r="A28" s="32">
        <v>25</v>
      </c>
      <c r="B28" s="29" t="s">
        <v>205</v>
      </c>
      <c r="C28" s="29" t="s">
        <v>202</v>
      </c>
      <c r="D28" s="29" t="s">
        <v>159</v>
      </c>
      <c r="E28" s="30">
        <v>95</v>
      </c>
      <c r="F28" s="36">
        <f>H28+J28+L28+N28+P28+R28+T28</f>
        <v>0</v>
      </c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</row>
    <row r="29" spans="1:36" s="27" customFormat="1" ht="12">
      <c r="A29" s="32">
        <v>26</v>
      </c>
      <c r="B29" s="29" t="s">
        <v>12</v>
      </c>
      <c r="C29" s="29" t="s">
        <v>13</v>
      </c>
      <c r="D29" s="29" t="s">
        <v>159</v>
      </c>
      <c r="E29" s="30">
        <v>89</v>
      </c>
      <c r="F29" s="36">
        <f>H29+J29+L29+N29+P29+R29+T29</f>
        <v>0</v>
      </c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</row>
    <row r="30" spans="1:36" s="27" customFormat="1" ht="12">
      <c r="A30" s="32">
        <v>27</v>
      </c>
      <c r="B30" s="29" t="s">
        <v>15</v>
      </c>
      <c r="C30" s="29" t="s">
        <v>18</v>
      </c>
      <c r="D30" s="29" t="s">
        <v>220</v>
      </c>
      <c r="E30" s="30">
        <v>89</v>
      </c>
      <c r="F30" s="36">
        <f>H30+J30+L30+N30+P30+R30+T30</f>
        <v>0</v>
      </c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/>
      <c r="AE30" s="32"/>
      <c r="AF30" s="30"/>
      <c r="AG30" s="32"/>
      <c r="AH30" s="30"/>
      <c r="AI30" s="32"/>
      <c r="AJ30" s="30"/>
    </row>
    <row r="31" spans="1:36" s="27" customFormat="1" ht="12">
      <c r="A31" s="32">
        <v>28</v>
      </c>
      <c r="B31" s="29" t="s">
        <v>22</v>
      </c>
      <c r="C31" s="29" t="s">
        <v>23</v>
      </c>
      <c r="D31" s="29" t="s">
        <v>159</v>
      </c>
      <c r="E31" s="30">
        <v>89</v>
      </c>
      <c r="F31" s="36">
        <f>H31+J31+L31+N31+P31+R31+T31</f>
        <v>0</v>
      </c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  <c r="Z31" s="30"/>
      <c r="AA31" s="32"/>
      <c r="AB31" s="30"/>
      <c r="AC31" s="32"/>
      <c r="AD31" s="30"/>
      <c r="AE31" s="32"/>
      <c r="AF31" s="30"/>
      <c r="AG31" s="32"/>
      <c r="AH31" s="30"/>
      <c r="AI31" s="32"/>
      <c r="AJ31" s="30"/>
    </row>
    <row r="32" spans="1:36" s="27" customFormat="1" ht="12">
      <c r="A32" s="28">
        <v>29</v>
      </c>
      <c r="B32" s="29"/>
      <c r="C32" s="29"/>
      <c r="D32" s="29"/>
      <c r="E32" s="30"/>
      <c r="F32" s="31">
        <f>H32+J32+L32+N32+P32+R32+T32</f>
        <v>0</v>
      </c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  <c r="Z32" s="30"/>
      <c r="AA32" s="32"/>
      <c r="AB32" s="30"/>
      <c r="AC32" s="32"/>
      <c r="AD32" s="30"/>
      <c r="AE32" s="32"/>
      <c r="AF32" s="30"/>
      <c r="AG32" s="32"/>
      <c r="AH32" s="30"/>
      <c r="AI32" s="32"/>
      <c r="AJ32" s="30"/>
    </row>
    <row r="33" spans="1:36" s="27" customFormat="1" ht="12">
      <c r="A33" s="32">
        <v>30</v>
      </c>
      <c r="B33" s="34"/>
      <c r="C33" s="34"/>
      <c r="D33" s="34"/>
      <c r="E33" s="35"/>
      <c r="F33" s="31">
        <f>H33+J33+L33+N33+P33+R33</f>
        <v>0</v>
      </c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2"/>
      <c r="AD33" s="30"/>
      <c r="AE33" s="32"/>
      <c r="AF33" s="30"/>
      <c r="AG33" s="32"/>
      <c r="AH33" s="30"/>
      <c r="AI33" s="32"/>
      <c r="AJ33" s="30"/>
    </row>
    <row r="34" spans="1:36" s="27" customFormat="1" ht="12">
      <c r="A34" s="32">
        <v>31</v>
      </c>
      <c r="B34" s="29"/>
      <c r="C34" s="29"/>
      <c r="D34" s="29"/>
      <c r="E34" s="30"/>
      <c r="F34" s="36">
        <f>H34+J34+L34+N34+P34+R34+T34</f>
        <v>0</v>
      </c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  <c r="Z34" s="30"/>
      <c r="AA34" s="32"/>
      <c r="AB34" s="30"/>
      <c r="AC34" s="32"/>
      <c r="AD34" s="30"/>
      <c r="AE34" s="32"/>
      <c r="AF34" s="30"/>
      <c r="AG34" s="32"/>
      <c r="AH34" s="30"/>
      <c r="AI34" s="32"/>
      <c r="AJ34" s="30"/>
    </row>
    <row r="35" spans="1:36" s="27" customFormat="1" ht="12">
      <c r="A35" s="32">
        <v>32</v>
      </c>
      <c r="B35" s="29"/>
      <c r="C35" s="29"/>
      <c r="D35" s="29"/>
      <c r="E35" s="30"/>
      <c r="F35" s="36">
        <f>H35+J35+L35+N35+P35+R35+T35</f>
        <v>0</v>
      </c>
      <c r="G35" s="32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0"/>
      <c r="AE35" s="32"/>
      <c r="AF35" s="30"/>
      <c r="AG35" s="32"/>
      <c r="AH35" s="30"/>
      <c r="AI35" s="32"/>
      <c r="AJ35" s="30"/>
    </row>
    <row r="36" spans="1:36" s="27" customFormat="1" ht="12">
      <c r="A36" s="32">
        <v>33</v>
      </c>
      <c r="B36" s="29"/>
      <c r="C36" s="29"/>
      <c r="D36" s="29"/>
      <c r="E36" s="30"/>
      <c r="F36" s="36">
        <f>H36+J36+L36+N36+P36+R36+T36</f>
        <v>0</v>
      </c>
      <c r="G36" s="32"/>
      <c r="H36" s="30"/>
      <c r="I36" s="32"/>
      <c r="J36" s="30"/>
      <c r="K36" s="32"/>
      <c r="L36" s="30"/>
      <c r="M36" s="32"/>
      <c r="N36" s="30"/>
      <c r="O36" s="32"/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2"/>
      <c r="AD36" s="30"/>
      <c r="AE36" s="32"/>
      <c r="AF36" s="30"/>
      <c r="AG36" s="32"/>
      <c r="AH36" s="30"/>
      <c r="AI36" s="32"/>
      <c r="AJ36" s="30"/>
    </row>
    <row r="37" spans="1:36" s="27" customFormat="1" ht="12.75" thickBot="1">
      <c r="A37" s="39">
        <v>34</v>
      </c>
      <c r="B37" s="40"/>
      <c r="C37" s="40"/>
      <c r="D37" s="40"/>
      <c r="E37" s="41"/>
      <c r="F37" s="42">
        <f>H37+J37+L37+N37+P37+R37+T37</f>
        <v>0</v>
      </c>
      <c r="G37" s="39"/>
      <c r="H37" s="43"/>
      <c r="I37" s="39"/>
      <c r="J37" s="43"/>
      <c r="K37" s="39"/>
      <c r="L37" s="43"/>
      <c r="M37" s="39"/>
      <c r="N37" s="43"/>
      <c r="O37" s="39"/>
      <c r="P37" s="43"/>
      <c r="Q37" s="39"/>
      <c r="R37" s="43"/>
      <c r="S37" s="39"/>
      <c r="T37" s="43"/>
      <c r="U37" s="39"/>
      <c r="V37" s="43"/>
      <c r="W37" s="39"/>
      <c r="X37" s="43"/>
      <c r="Y37" s="39"/>
      <c r="Z37" s="43"/>
      <c r="AA37" s="39"/>
      <c r="AB37" s="43"/>
      <c r="AC37" s="39"/>
      <c r="AD37" s="43"/>
      <c r="AE37" s="39"/>
      <c r="AF37" s="43"/>
      <c r="AG37" s="39"/>
      <c r="AH37" s="43"/>
      <c r="AI37" s="39"/>
      <c r="AJ37" s="43"/>
    </row>
  </sheetData>
  <mergeCells count="15">
    <mergeCell ref="AI2:AJ2"/>
    <mergeCell ref="AA2:AB2"/>
    <mergeCell ref="AC2:AD2"/>
    <mergeCell ref="AE2:AF2"/>
    <mergeCell ref="AG2:AH2"/>
    <mergeCell ref="S2:T2"/>
    <mergeCell ref="U2:V2"/>
    <mergeCell ref="W2:X2"/>
    <mergeCell ref="Y2:Z2"/>
    <mergeCell ref="Q2:R2"/>
    <mergeCell ref="M2:N2"/>
    <mergeCell ref="O2:P2"/>
    <mergeCell ref="G2:H2"/>
    <mergeCell ref="I2:J2"/>
    <mergeCell ref="K2:L2"/>
  </mergeCells>
  <printOptions/>
  <pageMargins left="0.22" right="0.5" top="0.33" bottom="0.31" header="0.24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2"/>
  <sheetViews>
    <sheetView zoomScale="90" zoomScaleNormal="90" workbookViewId="0" topLeftCell="C1">
      <selection activeCell="T13" sqref="T13"/>
    </sheetView>
  </sheetViews>
  <sheetFormatPr defaultColWidth="9.140625" defaultRowHeight="12.75"/>
  <cols>
    <col min="1" max="1" width="4.7109375" style="16" bestFit="1" customWidth="1"/>
    <col min="2" max="2" width="14.421875" style="17" customWidth="1"/>
    <col min="3" max="3" width="11.28125" style="17" customWidth="1"/>
    <col min="4" max="4" width="18.421875" style="17" customWidth="1"/>
    <col min="5" max="5" width="6.57421875" style="16" customWidth="1"/>
    <col min="6" max="6" width="8.00390625" style="16" customWidth="1"/>
    <col min="7" max="31" width="5.28125" style="16" customWidth="1"/>
    <col min="32" max="32" width="5.57421875" style="16" customWidth="1"/>
    <col min="33" max="36" width="5.28125" style="16" customWidth="1"/>
    <col min="37" max="16384" width="9.140625" style="16" customWidth="1"/>
  </cols>
  <sheetData>
    <row r="1" spans="1:35" s="14" customFormat="1" ht="27.75" customHeight="1" thickBot="1">
      <c r="A1" s="11"/>
      <c r="B1" s="12" t="s">
        <v>163</v>
      </c>
      <c r="C1" s="12"/>
      <c r="D1" s="13"/>
      <c r="R1" s="15"/>
      <c r="S1" s="15"/>
      <c r="U1" s="15"/>
      <c r="W1" s="15"/>
      <c r="Y1" s="15"/>
      <c r="AA1" s="15"/>
      <c r="AC1" s="15"/>
      <c r="AE1" s="15"/>
      <c r="AG1" s="15"/>
      <c r="AI1" s="15"/>
    </row>
    <row r="2" spans="1:36" s="15" customFormat="1" ht="57.75" customHeight="1" thickBot="1">
      <c r="A2" s="18"/>
      <c r="B2" s="19"/>
      <c r="C2" s="20"/>
      <c r="D2" s="19"/>
      <c r="E2" s="21"/>
      <c r="F2" s="21"/>
      <c r="G2" s="61" t="s">
        <v>442</v>
      </c>
      <c r="H2" s="62"/>
      <c r="I2" s="61" t="s">
        <v>316</v>
      </c>
      <c r="J2" s="62"/>
      <c r="K2" s="61" t="s">
        <v>365</v>
      </c>
      <c r="L2" s="62"/>
      <c r="M2" s="61" t="s">
        <v>428</v>
      </c>
      <c r="N2" s="62"/>
      <c r="O2" s="61" t="s">
        <v>374</v>
      </c>
      <c r="P2" s="62"/>
      <c r="Q2" s="63" t="s">
        <v>450</v>
      </c>
      <c r="R2" s="64"/>
      <c r="S2" s="63"/>
      <c r="T2" s="64"/>
      <c r="U2" s="63"/>
      <c r="V2" s="64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</row>
    <row r="3" spans="1:36" ht="13.5" thickBot="1">
      <c r="A3" s="1" t="s">
        <v>108</v>
      </c>
      <c r="B3" s="2" t="s">
        <v>109</v>
      </c>
      <c r="C3" s="2" t="s">
        <v>110</v>
      </c>
      <c r="D3" s="2" t="s">
        <v>111</v>
      </c>
      <c r="E3" s="3" t="s">
        <v>112</v>
      </c>
      <c r="F3" s="4" t="s">
        <v>113</v>
      </c>
      <c r="G3" s="1" t="s">
        <v>108</v>
      </c>
      <c r="H3" s="5" t="s">
        <v>114</v>
      </c>
      <c r="I3" s="1" t="s">
        <v>108</v>
      </c>
      <c r="J3" s="5" t="s">
        <v>114</v>
      </c>
      <c r="K3" s="1" t="s">
        <v>108</v>
      </c>
      <c r="L3" s="5" t="s">
        <v>114</v>
      </c>
      <c r="M3" s="1" t="s">
        <v>108</v>
      </c>
      <c r="N3" s="5" t="s">
        <v>114</v>
      </c>
      <c r="O3" s="1" t="s">
        <v>108</v>
      </c>
      <c r="P3" s="5" t="s">
        <v>114</v>
      </c>
      <c r="Q3" s="1" t="s">
        <v>108</v>
      </c>
      <c r="R3" s="5" t="s">
        <v>114</v>
      </c>
      <c r="S3" s="1" t="s">
        <v>108</v>
      </c>
      <c r="T3" s="5" t="s">
        <v>114</v>
      </c>
      <c r="U3" s="1" t="s">
        <v>108</v>
      </c>
      <c r="V3" s="5" t="s">
        <v>114</v>
      </c>
      <c r="W3" s="1" t="s">
        <v>427</v>
      </c>
      <c r="X3" s="5" t="s">
        <v>114</v>
      </c>
      <c r="Y3" s="1" t="s">
        <v>108</v>
      </c>
      <c r="Z3" s="5" t="s">
        <v>114</v>
      </c>
      <c r="AA3" s="1" t="s">
        <v>108</v>
      </c>
      <c r="AB3" s="5" t="s">
        <v>114</v>
      </c>
      <c r="AC3" s="1" t="s">
        <v>108</v>
      </c>
      <c r="AD3" s="5" t="s">
        <v>114</v>
      </c>
      <c r="AE3" s="1" t="s">
        <v>108</v>
      </c>
      <c r="AF3" s="5" t="s">
        <v>114</v>
      </c>
      <c r="AG3" s="1" t="s">
        <v>108</v>
      </c>
      <c r="AH3" s="5" t="s">
        <v>114</v>
      </c>
      <c r="AI3" s="1" t="s">
        <v>108</v>
      </c>
      <c r="AJ3" s="5" t="s">
        <v>114</v>
      </c>
    </row>
    <row r="4" spans="1:36" s="27" customFormat="1" ht="12">
      <c r="A4" s="26">
        <v>1</v>
      </c>
      <c r="B4" s="23" t="s">
        <v>78</v>
      </c>
      <c r="C4" s="23" t="s">
        <v>79</v>
      </c>
      <c r="D4" s="23" t="s">
        <v>2</v>
      </c>
      <c r="E4" s="53">
        <v>75</v>
      </c>
      <c r="F4" s="25">
        <f>H4+J4+L4+N4+P4+R4+T4+V4+X4</f>
        <v>59</v>
      </c>
      <c r="G4" s="26">
        <v>1</v>
      </c>
      <c r="H4" s="24">
        <v>25</v>
      </c>
      <c r="I4" s="26">
        <v>10</v>
      </c>
      <c r="J4" s="24">
        <v>4</v>
      </c>
      <c r="K4" s="26"/>
      <c r="L4" s="24"/>
      <c r="M4" s="26">
        <v>38</v>
      </c>
      <c r="N4" s="24">
        <v>15</v>
      </c>
      <c r="O4" s="26"/>
      <c r="P4" s="24"/>
      <c r="Q4" s="26">
        <v>37</v>
      </c>
      <c r="R4" s="24">
        <v>15</v>
      </c>
      <c r="S4" s="26"/>
      <c r="T4" s="24"/>
      <c r="U4" s="26"/>
      <c r="V4" s="24"/>
      <c r="W4" s="26"/>
      <c r="X4" s="24"/>
      <c r="Y4" s="26"/>
      <c r="Z4" s="24"/>
      <c r="AA4" s="26"/>
      <c r="AB4" s="24"/>
      <c r="AC4" s="26"/>
      <c r="AD4" s="24"/>
      <c r="AE4" s="26"/>
      <c r="AF4" s="24"/>
      <c r="AG4" s="26"/>
      <c r="AH4" s="24"/>
      <c r="AI4" s="26"/>
      <c r="AJ4" s="24"/>
    </row>
    <row r="5" spans="1:36" s="27" customFormat="1" ht="12">
      <c r="A5" s="32">
        <v>2</v>
      </c>
      <c r="B5" s="34" t="s">
        <v>150</v>
      </c>
      <c r="C5" s="34" t="s">
        <v>155</v>
      </c>
      <c r="D5" s="34" t="s">
        <v>223</v>
      </c>
      <c r="E5" s="30">
        <v>91</v>
      </c>
      <c r="F5" s="31">
        <f>H5+J5+L5+N5+P5+R5</f>
        <v>43</v>
      </c>
      <c r="G5" s="32">
        <v>6</v>
      </c>
      <c r="H5" s="30">
        <v>9</v>
      </c>
      <c r="I5" s="32">
        <v>6</v>
      </c>
      <c r="J5" s="30">
        <v>9</v>
      </c>
      <c r="K5" s="32">
        <v>1</v>
      </c>
      <c r="L5" s="30">
        <v>25</v>
      </c>
      <c r="M5" s="32"/>
      <c r="N5" s="30"/>
      <c r="O5" s="32"/>
      <c r="P5" s="30"/>
      <c r="Q5" s="32"/>
      <c r="R5" s="30"/>
      <c r="S5" s="32"/>
      <c r="T5" s="30"/>
      <c r="U5" s="32"/>
      <c r="V5" s="30"/>
      <c r="W5" s="32"/>
      <c r="X5" s="30"/>
      <c r="Y5" s="32"/>
      <c r="Z5" s="30"/>
      <c r="AA5" s="32"/>
      <c r="AB5" s="30"/>
      <c r="AC5" s="32"/>
      <c r="AD5" s="30"/>
      <c r="AE5" s="32"/>
      <c r="AF5" s="30"/>
      <c r="AG5" s="32"/>
      <c r="AH5" s="30"/>
      <c r="AI5" s="32"/>
      <c r="AJ5" s="30"/>
    </row>
    <row r="6" spans="1:36" s="27" customFormat="1" ht="12">
      <c r="A6" s="32">
        <v>3</v>
      </c>
      <c r="B6" s="34" t="s">
        <v>55</v>
      </c>
      <c r="C6" s="34" t="s">
        <v>43</v>
      </c>
      <c r="D6" s="34" t="s">
        <v>103</v>
      </c>
      <c r="E6" s="35">
        <v>81</v>
      </c>
      <c r="F6" s="31">
        <f>H6+J6+L6+N6+P6+R6</f>
        <v>36</v>
      </c>
      <c r="G6" s="32"/>
      <c r="H6" s="30"/>
      <c r="I6" s="32">
        <v>3</v>
      </c>
      <c r="J6" s="30">
        <v>16</v>
      </c>
      <c r="K6" s="32">
        <v>2</v>
      </c>
      <c r="L6" s="30">
        <v>20</v>
      </c>
      <c r="M6" s="32"/>
      <c r="N6" s="30"/>
      <c r="O6" s="32"/>
      <c r="P6" s="30"/>
      <c r="Q6" s="32"/>
      <c r="R6" s="30"/>
      <c r="S6" s="32"/>
      <c r="T6" s="30"/>
      <c r="U6" s="32"/>
      <c r="V6" s="30"/>
      <c r="W6" s="32"/>
      <c r="X6" s="30"/>
      <c r="Y6" s="32"/>
      <c r="Z6" s="30"/>
      <c r="AA6" s="32"/>
      <c r="AB6" s="30"/>
      <c r="AC6" s="32"/>
      <c r="AD6" s="30"/>
      <c r="AE6" s="32"/>
      <c r="AF6" s="30"/>
      <c r="AG6" s="32"/>
      <c r="AH6" s="30"/>
      <c r="AI6" s="32"/>
      <c r="AJ6" s="30"/>
    </row>
    <row r="7" spans="1:36" s="27" customFormat="1" ht="12">
      <c r="A7" s="32">
        <v>4</v>
      </c>
      <c r="B7" s="29" t="s">
        <v>153</v>
      </c>
      <c r="C7" s="29" t="s">
        <v>85</v>
      </c>
      <c r="D7" s="29" t="s">
        <v>223</v>
      </c>
      <c r="E7" s="30">
        <v>90</v>
      </c>
      <c r="F7" s="36">
        <f>H7+J7+L7+N7+P7+R7</f>
        <v>32</v>
      </c>
      <c r="G7" s="32">
        <v>3</v>
      </c>
      <c r="H7" s="30">
        <v>16</v>
      </c>
      <c r="I7" s="32"/>
      <c r="J7" s="30"/>
      <c r="K7" s="32">
        <v>3</v>
      </c>
      <c r="L7" s="30">
        <v>16</v>
      </c>
      <c r="M7" s="32"/>
      <c r="N7" s="30"/>
      <c r="O7" s="32"/>
      <c r="P7" s="30"/>
      <c r="Q7" s="32"/>
      <c r="R7" s="30"/>
      <c r="S7" s="32"/>
      <c r="T7" s="30"/>
      <c r="U7" s="32"/>
      <c r="V7" s="30"/>
      <c r="W7" s="32"/>
      <c r="X7" s="30"/>
      <c r="Y7" s="32"/>
      <c r="Z7" s="30"/>
      <c r="AA7" s="32"/>
      <c r="AB7" s="30"/>
      <c r="AC7" s="32"/>
      <c r="AD7" s="30"/>
      <c r="AE7" s="32"/>
      <c r="AF7" s="30"/>
      <c r="AG7" s="32"/>
      <c r="AH7" s="30"/>
      <c r="AI7" s="32"/>
      <c r="AJ7" s="30"/>
    </row>
    <row r="8" spans="1:36" s="27" customFormat="1" ht="12">
      <c r="A8" s="32">
        <v>5</v>
      </c>
      <c r="B8" s="34" t="s">
        <v>60</v>
      </c>
      <c r="C8" s="34" t="s">
        <v>61</v>
      </c>
      <c r="D8" s="34" t="s">
        <v>177</v>
      </c>
      <c r="E8" s="35">
        <v>86</v>
      </c>
      <c r="F8" s="31">
        <f>H8+J8+L8+N8+P8+R8+T8+V8+X8+Z8</f>
        <v>26</v>
      </c>
      <c r="G8" s="32"/>
      <c r="H8" s="30"/>
      <c r="I8" s="32">
        <v>3</v>
      </c>
      <c r="J8" s="30">
        <v>16</v>
      </c>
      <c r="K8" s="32">
        <v>5</v>
      </c>
      <c r="L8" s="30">
        <v>10</v>
      </c>
      <c r="M8" s="32"/>
      <c r="N8" s="30"/>
      <c r="O8" s="32"/>
      <c r="P8" s="30"/>
      <c r="Q8" s="32"/>
      <c r="R8" s="30"/>
      <c r="S8" s="32"/>
      <c r="T8" s="30"/>
      <c r="U8" s="32"/>
      <c r="V8" s="30"/>
      <c r="W8" s="32"/>
      <c r="X8" s="30"/>
      <c r="Y8" s="32"/>
      <c r="Z8" s="30"/>
      <c r="AA8" s="32"/>
      <c r="AB8" s="30"/>
      <c r="AC8" s="32"/>
      <c r="AD8" s="30"/>
      <c r="AE8" s="32"/>
      <c r="AF8" s="30"/>
      <c r="AG8" s="32"/>
      <c r="AH8" s="30"/>
      <c r="AI8" s="32"/>
      <c r="AJ8" s="30"/>
    </row>
    <row r="9" spans="1:36" s="27" customFormat="1" ht="12">
      <c r="A9" s="32">
        <v>6</v>
      </c>
      <c r="B9" s="34" t="s">
        <v>117</v>
      </c>
      <c r="C9" s="34" t="s">
        <v>140</v>
      </c>
      <c r="D9" s="34" t="s">
        <v>103</v>
      </c>
      <c r="E9" s="30">
        <v>89</v>
      </c>
      <c r="F9" s="31">
        <f>H9+L9+J9+N9+P9+R9+T9+V9+X9+Z9</f>
        <v>25</v>
      </c>
      <c r="G9" s="32">
        <v>7</v>
      </c>
      <c r="H9" s="30">
        <v>8</v>
      </c>
      <c r="I9" s="32">
        <v>7</v>
      </c>
      <c r="J9" s="30">
        <v>8</v>
      </c>
      <c r="K9" s="32">
        <v>6</v>
      </c>
      <c r="L9" s="30">
        <v>9</v>
      </c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  <c r="AB9" s="30"/>
      <c r="AC9" s="32"/>
      <c r="AD9" s="30"/>
      <c r="AE9" s="32"/>
      <c r="AF9" s="30"/>
      <c r="AG9" s="32"/>
      <c r="AH9" s="30"/>
      <c r="AI9" s="32"/>
      <c r="AJ9" s="30"/>
    </row>
    <row r="10" spans="1:36" s="27" customFormat="1" ht="12">
      <c r="A10" s="32">
        <v>7</v>
      </c>
      <c r="B10" s="34" t="s">
        <v>92</v>
      </c>
      <c r="C10" s="34" t="s">
        <v>93</v>
      </c>
      <c r="D10" s="34" t="s">
        <v>5</v>
      </c>
      <c r="E10" s="30">
        <v>73</v>
      </c>
      <c r="F10" s="31">
        <f>H10+J10+L10+N10+P10+R10+T10+V10+X10+Z10</f>
        <v>22</v>
      </c>
      <c r="G10" s="32">
        <v>2</v>
      </c>
      <c r="H10" s="30">
        <v>20</v>
      </c>
      <c r="I10" s="32">
        <v>5</v>
      </c>
      <c r="J10" s="30">
        <v>10</v>
      </c>
      <c r="K10" s="32">
        <v>15</v>
      </c>
      <c r="L10" s="30">
        <v>2</v>
      </c>
      <c r="M10" s="32"/>
      <c r="N10" s="30"/>
      <c r="O10" s="32">
        <v>132</v>
      </c>
      <c r="P10" s="30">
        <v>-10</v>
      </c>
      <c r="Q10" s="32"/>
      <c r="R10" s="30"/>
      <c r="S10" s="32"/>
      <c r="T10" s="30"/>
      <c r="U10" s="32"/>
      <c r="V10" s="30"/>
      <c r="W10" s="32"/>
      <c r="X10" s="30"/>
      <c r="Y10" s="32"/>
      <c r="Z10" s="30"/>
      <c r="AA10" s="32"/>
      <c r="AB10" s="30"/>
      <c r="AC10" s="32"/>
      <c r="AD10" s="30"/>
      <c r="AE10" s="32"/>
      <c r="AF10" s="30"/>
      <c r="AG10" s="32"/>
      <c r="AH10" s="30"/>
      <c r="AI10" s="32"/>
      <c r="AJ10" s="30"/>
    </row>
    <row r="11" spans="1:36" s="27" customFormat="1" ht="12">
      <c r="A11" s="32">
        <v>8</v>
      </c>
      <c r="B11" s="34" t="s">
        <v>119</v>
      </c>
      <c r="C11" s="34" t="s">
        <v>48</v>
      </c>
      <c r="D11" s="34" t="s">
        <v>4</v>
      </c>
      <c r="E11" s="30">
        <v>66</v>
      </c>
      <c r="F11" s="31">
        <f>H11+J11+L11+N11+P11+R11</f>
        <v>22</v>
      </c>
      <c r="G11" s="32">
        <v>9</v>
      </c>
      <c r="H11" s="30">
        <v>4</v>
      </c>
      <c r="I11" s="32">
        <v>16</v>
      </c>
      <c r="J11" s="30">
        <v>2</v>
      </c>
      <c r="K11" s="32">
        <v>3</v>
      </c>
      <c r="L11" s="30">
        <v>16</v>
      </c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  <c r="Z11" s="30"/>
      <c r="AA11" s="32"/>
      <c r="AB11" s="30"/>
      <c r="AC11" s="32"/>
      <c r="AD11" s="30"/>
      <c r="AE11" s="32"/>
      <c r="AF11" s="30"/>
      <c r="AG11" s="32"/>
      <c r="AH11" s="30"/>
      <c r="AI11" s="32"/>
      <c r="AJ11" s="30"/>
    </row>
    <row r="12" spans="1:36" s="27" customFormat="1" ht="12">
      <c r="A12" s="32">
        <v>9</v>
      </c>
      <c r="B12" s="29" t="s">
        <v>53</v>
      </c>
      <c r="C12" s="29" t="s">
        <v>54</v>
      </c>
      <c r="D12" s="29" t="s">
        <v>4</v>
      </c>
      <c r="E12" s="30">
        <v>88</v>
      </c>
      <c r="F12" s="31">
        <f>H12+J12+L12+N12+P12+R12+T12</f>
        <v>21</v>
      </c>
      <c r="G12" s="32">
        <v>3</v>
      </c>
      <c r="H12" s="30">
        <v>16</v>
      </c>
      <c r="I12" s="32">
        <v>1</v>
      </c>
      <c r="J12" s="30">
        <v>25</v>
      </c>
      <c r="K12" s="32"/>
      <c r="L12" s="30"/>
      <c r="M12" s="32"/>
      <c r="N12" s="30"/>
      <c r="O12" s="32">
        <v>140</v>
      </c>
      <c r="P12" s="30">
        <v>-10</v>
      </c>
      <c r="Q12" s="32">
        <v>101</v>
      </c>
      <c r="R12" s="30">
        <v>-10</v>
      </c>
      <c r="S12" s="32"/>
      <c r="T12" s="30"/>
      <c r="U12" s="32"/>
      <c r="V12" s="30"/>
      <c r="W12" s="32"/>
      <c r="X12" s="30"/>
      <c r="Y12" s="32"/>
      <c r="Z12" s="30"/>
      <c r="AA12" s="32"/>
      <c r="AB12" s="30"/>
      <c r="AC12" s="32"/>
      <c r="AD12" s="30"/>
      <c r="AE12" s="32"/>
      <c r="AF12" s="30"/>
      <c r="AG12" s="32"/>
      <c r="AH12" s="30"/>
      <c r="AI12" s="32"/>
      <c r="AJ12" s="30"/>
    </row>
    <row r="13" spans="1:36" s="27" customFormat="1" ht="12">
      <c r="A13" s="32">
        <v>10</v>
      </c>
      <c r="B13" s="34" t="s">
        <v>80</v>
      </c>
      <c r="C13" s="34" t="s">
        <v>52</v>
      </c>
      <c r="D13" s="34" t="s">
        <v>16</v>
      </c>
      <c r="E13" s="35">
        <v>74</v>
      </c>
      <c r="F13" s="31">
        <f>H13+J13+L13+N13+P13+R13</f>
        <v>20</v>
      </c>
      <c r="G13" s="32"/>
      <c r="H13" s="30"/>
      <c r="I13" s="32">
        <v>2</v>
      </c>
      <c r="J13" s="30">
        <v>20</v>
      </c>
      <c r="K13" s="32"/>
      <c r="L13" s="30"/>
      <c r="M13" s="32"/>
      <c r="N13" s="30"/>
      <c r="O13" s="32"/>
      <c r="P13" s="30"/>
      <c r="Q13" s="32"/>
      <c r="R13" s="30"/>
      <c r="S13" s="32"/>
      <c r="T13" s="30"/>
      <c r="U13" s="32"/>
      <c r="V13" s="30"/>
      <c r="W13" s="32"/>
      <c r="X13" s="30"/>
      <c r="Y13" s="32"/>
      <c r="Z13" s="30"/>
      <c r="AA13" s="32"/>
      <c r="AB13" s="30"/>
      <c r="AC13" s="32"/>
      <c r="AD13" s="30"/>
      <c r="AE13" s="32"/>
      <c r="AF13" s="30"/>
      <c r="AG13" s="32"/>
      <c r="AH13" s="30"/>
      <c r="AI13" s="32"/>
      <c r="AJ13" s="30"/>
    </row>
    <row r="14" spans="1:36" s="27" customFormat="1" ht="12">
      <c r="A14" s="32">
        <v>11</v>
      </c>
      <c r="B14" s="34" t="s">
        <v>58</v>
      </c>
      <c r="C14" s="34" t="s">
        <v>56</v>
      </c>
      <c r="D14" s="34" t="s">
        <v>223</v>
      </c>
      <c r="E14" s="35">
        <v>91</v>
      </c>
      <c r="F14" s="31">
        <f>H14+R14+T14+P14+J14+L14+N14+Z14+V14+X14</f>
        <v>14</v>
      </c>
      <c r="G14" s="32">
        <v>15</v>
      </c>
      <c r="H14" s="30">
        <v>2</v>
      </c>
      <c r="I14" s="32">
        <v>9</v>
      </c>
      <c r="J14" s="30">
        <v>4</v>
      </c>
      <c r="K14" s="32">
        <v>7</v>
      </c>
      <c r="L14" s="30">
        <v>8</v>
      </c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  <c r="Z14" s="30"/>
      <c r="AA14" s="32"/>
      <c r="AB14" s="30"/>
      <c r="AC14" s="32"/>
      <c r="AD14" s="30"/>
      <c r="AE14" s="32"/>
      <c r="AF14" s="30"/>
      <c r="AG14" s="32"/>
      <c r="AH14" s="30"/>
      <c r="AI14" s="32"/>
      <c r="AJ14" s="30"/>
    </row>
    <row r="15" spans="1:36" s="27" customFormat="1" ht="12">
      <c r="A15" s="32">
        <v>12</v>
      </c>
      <c r="B15" s="29" t="s">
        <v>115</v>
      </c>
      <c r="C15" s="29" t="s">
        <v>102</v>
      </c>
      <c r="D15" s="29" t="s">
        <v>42</v>
      </c>
      <c r="E15" s="30">
        <v>87</v>
      </c>
      <c r="F15" s="36">
        <f>H15+J15+L15+N15+P15+R15</f>
        <v>11</v>
      </c>
      <c r="G15" s="32">
        <v>14</v>
      </c>
      <c r="H15" s="30">
        <v>2</v>
      </c>
      <c r="I15" s="32">
        <v>8</v>
      </c>
      <c r="J15" s="30">
        <v>7</v>
      </c>
      <c r="K15" s="32">
        <v>14</v>
      </c>
      <c r="L15" s="30">
        <v>2</v>
      </c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  <c r="Z15" s="30"/>
      <c r="AA15" s="32"/>
      <c r="AB15" s="30"/>
      <c r="AC15" s="32"/>
      <c r="AD15" s="30"/>
      <c r="AE15" s="32"/>
      <c r="AF15" s="30"/>
      <c r="AG15" s="32"/>
      <c r="AH15" s="30"/>
      <c r="AI15" s="32"/>
      <c r="AJ15" s="30"/>
    </row>
    <row r="16" spans="1:36" s="27" customFormat="1" ht="12">
      <c r="A16" s="32">
        <v>13</v>
      </c>
      <c r="B16" s="29" t="s">
        <v>57</v>
      </c>
      <c r="C16" s="29" t="s">
        <v>87</v>
      </c>
      <c r="D16" s="29" t="s">
        <v>223</v>
      </c>
      <c r="E16" s="30">
        <v>88</v>
      </c>
      <c r="F16" s="31">
        <f>H16+J16+L16+N16+P16+R16</f>
        <v>10</v>
      </c>
      <c r="G16" s="32">
        <v>5</v>
      </c>
      <c r="H16" s="30">
        <v>10</v>
      </c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  <c r="Z16" s="30"/>
      <c r="AA16" s="32"/>
      <c r="AB16" s="30"/>
      <c r="AC16" s="32"/>
      <c r="AD16" s="30"/>
      <c r="AE16" s="32"/>
      <c r="AF16" s="30"/>
      <c r="AG16" s="32"/>
      <c r="AH16" s="30"/>
      <c r="AI16" s="32"/>
      <c r="AJ16" s="30"/>
    </row>
    <row r="17" spans="1:36" s="27" customFormat="1" ht="12">
      <c r="A17" s="32">
        <v>14</v>
      </c>
      <c r="B17" s="29" t="s">
        <v>117</v>
      </c>
      <c r="C17" s="29" t="s">
        <v>179</v>
      </c>
      <c r="D17" s="29" t="s">
        <v>103</v>
      </c>
      <c r="E17" s="30">
        <v>90</v>
      </c>
      <c r="F17" s="31">
        <f>H17+J17+L17+N17+P17+R17</f>
        <v>9</v>
      </c>
      <c r="G17" s="32"/>
      <c r="H17" s="30"/>
      <c r="I17" s="32">
        <v>15</v>
      </c>
      <c r="J17" s="30">
        <v>2</v>
      </c>
      <c r="K17" s="32">
        <v>8</v>
      </c>
      <c r="L17" s="30">
        <v>7</v>
      </c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  <c r="Z17" s="30"/>
      <c r="AA17" s="32"/>
      <c r="AB17" s="30"/>
      <c r="AC17" s="32"/>
      <c r="AD17" s="30"/>
      <c r="AE17" s="32"/>
      <c r="AF17" s="30"/>
      <c r="AG17" s="32"/>
      <c r="AH17" s="30"/>
      <c r="AI17" s="32"/>
      <c r="AJ17" s="30"/>
    </row>
    <row r="18" spans="1:36" s="27" customFormat="1" ht="12">
      <c r="A18" s="32">
        <v>15</v>
      </c>
      <c r="B18" s="34" t="s">
        <v>175</v>
      </c>
      <c r="C18" s="34" t="s">
        <v>176</v>
      </c>
      <c r="D18" s="34" t="s">
        <v>177</v>
      </c>
      <c r="E18" s="35">
        <v>77</v>
      </c>
      <c r="F18" s="31">
        <f>H18+J18+L18+N18+P18+R18+T18+V18+X18</f>
        <v>8</v>
      </c>
      <c r="G18" s="32">
        <v>10</v>
      </c>
      <c r="H18" s="30">
        <v>4</v>
      </c>
      <c r="I18" s="32">
        <v>11</v>
      </c>
      <c r="J18" s="30">
        <v>4</v>
      </c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  <c r="Z18" s="30"/>
      <c r="AA18" s="32"/>
      <c r="AB18" s="30"/>
      <c r="AC18" s="32"/>
      <c r="AD18" s="30"/>
      <c r="AE18" s="32"/>
      <c r="AF18" s="30"/>
      <c r="AG18" s="32"/>
      <c r="AH18" s="30"/>
      <c r="AI18" s="32"/>
      <c r="AJ18" s="30"/>
    </row>
    <row r="19" spans="1:36" s="27" customFormat="1" ht="12">
      <c r="A19" s="32">
        <v>16</v>
      </c>
      <c r="B19" s="29" t="s">
        <v>229</v>
      </c>
      <c r="C19" s="29" t="s">
        <v>193</v>
      </c>
      <c r="D19" s="29" t="s">
        <v>42</v>
      </c>
      <c r="E19" s="30"/>
      <c r="F19" s="36">
        <f>H19+J19+L19+N19+P19+R19</f>
        <v>7</v>
      </c>
      <c r="G19" s="32">
        <v>8</v>
      </c>
      <c r="H19" s="30">
        <v>7</v>
      </c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  <c r="T19" s="30"/>
      <c r="U19" s="32"/>
      <c r="V19" s="30"/>
      <c r="W19" s="32"/>
      <c r="X19" s="30"/>
      <c r="Y19" s="32"/>
      <c r="Z19" s="30"/>
      <c r="AA19" s="32"/>
      <c r="AB19" s="30"/>
      <c r="AC19" s="32"/>
      <c r="AD19" s="30"/>
      <c r="AE19" s="32"/>
      <c r="AF19" s="30"/>
      <c r="AG19" s="32"/>
      <c r="AH19" s="30"/>
      <c r="AI19" s="32"/>
      <c r="AJ19" s="30"/>
    </row>
    <row r="20" spans="1:36" s="27" customFormat="1" ht="12">
      <c r="A20" s="32">
        <v>17</v>
      </c>
      <c r="B20" s="29" t="s">
        <v>231</v>
      </c>
      <c r="C20" s="34" t="s">
        <v>192</v>
      </c>
      <c r="D20" s="34" t="s">
        <v>5</v>
      </c>
      <c r="E20" s="30">
        <v>88</v>
      </c>
      <c r="F20" s="31">
        <f>H20+J20+L20+N20+P20+R20</f>
        <v>6</v>
      </c>
      <c r="G20" s="32"/>
      <c r="H20" s="30"/>
      <c r="I20" s="32">
        <v>14</v>
      </c>
      <c r="J20" s="30">
        <v>2</v>
      </c>
      <c r="K20" s="32">
        <v>9</v>
      </c>
      <c r="L20" s="30">
        <v>4</v>
      </c>
      <c r="M20" s="32"/>
      <c r="N20" s="30"/>
      <c r="O20" s="32"/>
      <c r="P20" s="30"/>
      <c r="Q20" s="32"/>
      <c r="R20" s="30"/>
      <c r="S20" s="32"/>
      <c r="T20" s="30"/>
      <c r="U20" s="32"/>
      <c r="V20" s="30"/>
      <c r="W20" s="32"/>
      <c r="X20" s="30"/>
      <c r="Y20" s="32"/>
      <c r="Z20" s="30"/>
      <c r="AA20" s="32"/>
      <c r="AB20" s="30"/>
      <c r="AC20" s="32"/>
      <c r="AD20" s="30"/>
      <c r="AE20" s="32"/>
      <c r="AF20" s="30"/>
      <c r="AG20" s="32"/>
      <c r="AH20" s="30"/>
      <c r="AI20" s="32"/>
      <c r="AJ20" s="30"/>
    </row>
    <row r="21" spans="1:36" s="27" customFormat="1" ht="12">
      <c r="A21" s="32">
        <v>18</v>
      </c>
      <c r="B21" s="29" t="s">
        <v>272</v>
      </c>
      <c r="C21" s="29" t="s">
        <v>101</v>
      </c>
      <c r="D21" s="29" t="s">
        <v>5</v>
      </c>
      <c r="E21" s="30">
        <v>74</v>
      </c>
      <c r="F21" s="36">
        <f>H21+J21+L21</f>
        <v>4</v>
      </c>
      <c r="G21" s="32">
        <v>11</v>
      </c>
      <c r="H21" s="30">
        <v>4</v>
      </c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  <c r="T21" s="30"/>
      <c r="U21" s="32"/>
      <c r="V21" s="30"/>
      <c r="W21" s="32"/>
      <c r="X21" s="30"/>
      <c r="Y21" s="32"/>
      <c r="Z21" s="30"/>
      <c r="AA21" s="32"/>
      <c r="AB21" s="30"/>
      <c r="AC21" s="32"/>
      <c r="AD21" s="30"/>
      <c r="AE21" s="32"/>
      <c r="AF21" s="30"/>
      <c r="AG21" s="32"/>
      <c r="AH21" s="30"/>
      <c r="AI21" s="32"/>
      <c r="AJ21" s="30"/>
    </row>
    <row r="22" spans="1:36" s="27" customFormat="1" ht="12">
      <c r="A22" s="32">
        <v>19</v>
      </c>
      <c r="B22" s="29" t="s">
        <v>88</v>
      </c>
      <c r="C22" s="29" t="s">
        <v>89</v>
      </c>
      <c r="D22" s="29" t="s">
        <v>42</v>
      </c>
      <c r="E22" s="30">
        <v>82</v>
      </c>
      <c r="F22" s="36">
        <f>H22+J22+L22+N22+P22+R22</f>
        <v>4</v>
      </c>
      <c r="G22" s="32">
        <v>12</v>
      </c>
      <c r="H22" s="30">
        <v>4</v>
      </c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  <c r="T22" s="30"/>
      <c r="U22" s="32"/>
      <c r="V22" s="30"/>
      <c r="W22" s="32"/>
      <c r="X22" s="30"/>
      <c r="Y22" s="32"/>
      <c r="Z22" s="30"/>
      <c r="AA22" s="32"/>
      <c r="AB22" s="30"/>
      <c r="AC22" s="32"/>
      <c r="AD22" s="30"/>
      <c r="AE22" s="32"/>
      <c r="AF22" s="30"/>
      <c r="AG22" s="32"/>
      <c r="AH22" s="30"/>
      <c r="AI22" s="32"/>
      <c r="AJ22" s="30"/>
    </row>
    <row r="23" spans="1:36" s="27" customFormat="1" ht="12">
      <c r="A23" s="32">
        <v>20</v>
      </c>
      <c r="B23" s="29" t="s">
        <v>147</v>
      </c>
      <c r="C23" s="29" t="s">
        <v>48</v>
      </c>
      <c r="D23" s="29" t="s">
        <v>31</v>
      </c>
      <c r="E23" s="30"/>
      <c r="F23" s="36">
        <f>H23+J23+L23</f>
        <v>4</v>
      </c>
      <c r="G23" s="32"/>
      <c r="H23" s="30"/>
      <c r="I23" s="32"/>
      <c r="J23" s="30"/>
      <c r="K23" s="32">
        <v>10</v>
      </c>
      <c r="L23" s="30">
        <v>4</v>
      </c>
      <c r="M23" s="32"/>
      <c r="N23" s="30"/>
      <c r="O23" s="32"/>
      <c r="P23" s="30"/>
      <c r="Q23" s="32"/>
      <c r="R23" s="30"/>
      <c r="S23" s="32"/>
      <c r="T23" s="30"/>
      <c r="U23" s="32"/>
      <c r="V23" s="30"/>
      <c r="W23" s="32"/>
      <c r="X23" s="30"/>
      <c r="Y23" s="32"/>
      <c r="Z23" s="30"/>
      <c r="AA23" s="32"/>
      <c r="AB23" s="30"/>
      <c r="AC23" s="32"/>
      <c r="AD23" s="30"/>
      <c r="AE23" s="32"/>
      <c r="AF23" s="30"/>
      <c r="AG23" s="32"/>
      <c r="AH23" s="30"/>
      <c r="AI23" s="32"/>
      <c r="AJ23" s="30"/>
    </row>
    <row r="24" spans="1:36" s="27" customFormat="1" ht="12">
      <c r="A24" s="32">
        <v>21</v>
      </c>
      <c r="B24" s="29" t="s">
        <v>366</v>
      </c>
      <c r="C24" s="29" t="s">
        <v>367</v>
      </c>
      <c r="D24" s="29" t="s">
        <v>5</v>
      </c>
      <c r="E24" s="30"/>
      <c r="F24" s="36">
        <f>H24+J24+L24</f>
        <v>4</v>
      </c>
      <c r="G24" s="32"/>
      <c r="H24" s="30"/>
      <c r="I24" s="32"/>
      <c r="J24" s="30"/>
      <c r="K24" s="32">
        <v>11</v>
      </c>
      <c r="L24" s="30">
        <v>4</v>
      </c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  <c r="Z24" s="30"/>
      <c r="AA24" s="32"/>
      <c r="AB24" s="30"/>
      <c r="AC24" s="32"/>
      <c r="AD24" s="30"/>
      <c r="AE24" s="32"/>
      <c r="AF24" s="30"/>
      <c r="AG24" s="32"/>
      <c r="AH24" s="30"/>
      <c r="AI24" s="32"/>
      <c r="AJ24" s="30"/>
    </row>
    <row r="25" spans="1:36" s="27" customFormat="1" ht="12">
      <c r="A25" s="32">
        <v>22</v>
      </c>
      <c r="B25" s="29" t="s">
        <v>232</v>
      </c>
      <c r="C25" s="29" t="s">
        <v>233</v>
      </c>
      <c r="D25" s="29" t="s">
        <v>5</v>
      </c>
      <c r="E25" s="30"/>
      <c r="F25" s="36">
        <f>H25+J25+L25</f>
        <v>4</v>
      </c>
      <c r="G25" s="32"/>
      <c r="H25" s="30"/>
      <c r="I25" s="32"/>
      <c r="J25" s="30"/>
      <c r="K25" s="32">
        <v>12</v>
      </c>
      <c r="L25" s="30">
        <v>4</v>
      </c>
      <c r="M25" s="32"/>
      <c r="N25" s="30"/>
      <c r="O25" s="32"/>
      <c r="P25" s="30"/>
      <c r="Q25" s="32"/>
      <c r="R25" s="30"/>
      <c r="S25" s="32"/>
      <c r="T25" s="30"/>
      <c r="U25" s="32"/>
      <c r="V25" s="30"/>
      <c r="W25" s="32"/>
      <c r="X25" s="30"/>
      <c r="Y25" s="32"/>
      <c r="Z25" s="30"/>
      <c r="AA25" s="32"/>
      <c r="AB25" s="30"/>
      <c r="AC25" s="32"/>
      <c r="AD25" s="30"/>
      <c r="AE25" s="32"/>
      <c r="AF25" s="30"/>
      <c r="AG25" s="32"/>
      <c r="AH25" s="30"/>
      <c r="AI25" s="32"/>
      <c r="AJ25" s="30"/>
    </row>
    <row r="26" spans="1:36" s="27" customFormat="1" ht="12">
      <c r="A26" s="32">
        <v>23</v>
      </c>
      <c r="B26" s="34" t="s">
        <v>147</v>
      </c>
      <c r="C26" s="34" t="s">
        <v>148</v>
      </c>
      <c r="D26" s="34" t="s">
        <v>2</v>
      </c>
      <c r="E26" s="35">
        <v>75</v>
      </c>
      <c r="F26" s="31">
        <f>H26+J26+L26+N26+P26+R26</f>
        <v>4</v>
      </c>
      <c r="G26" s="32"/>
      <c r="H26" s="30"/>
      <c r="I26" s="32">
        <v>12</v>
      </c>
      <c r="J26" s="30">
        <v>4</v>
      </c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  <c r="Z26" s="30"/>
      <c r="AA26" s="32"/>
      <c r="AB26" s="30"/>
      <c r="AC26" s="32"/>
      <c r="AD26" s="30"/>
      <c r="AE26" s="32"/>
      <c r="AF26" s="30"/>
      <c r="AG26" s="32"/>
      <c r="AH26" s="30"/>
      <c r="AI26" s="32"/>
      <c r="AJ26" s="30"/>
    </row>
    <row r="27" spans="1:36" s="27" customFormat="1" ht="12">
      <c r="A27" s="32">
        <v>24</v>
      </c>
      <c r="B27" s="29" t="s">
        <v>81</v>
      </c>
      <c r="C27" s="29" t="s">
        <v>82</v>
      </c>
      <c r="D27" s="29" t="s">
        <v>4</v>
      </c>
      <c r="E27" s="30">
        <v>77</v>
      </c>
      <c r="F27" s="31">
        <f>H27+J27+L27+N27+P27+R27</f>
        <v>2</v>
      </c>
      <c r="G27" s="32">
        <v>13</v>
      </c>
      <c r="H27" s="30">
        <v>2</v>
      </c>
      <c r="I27" s="32"/>
      <c r="J27" s="30"/>
      <c r="K27" s="32"/>
      <c r="L27" s="30"/>
      <c r="M27" s="32"/>
      <c r="N27" s="30"/>
      <c r="O27" s="32"/>
      <c r="P27" s="30"/>
      <c r="Q27" s="32"/>
      <c r="R27" s="30"/>
      <c r="S27" s="32"/>
      <c r="T27" s="30"/>
      <c r="U27" s="32"/>
      <c r="V27" s="30"/>
      <c r="W27" s="32"/>
      <c r="X27" s="30"/>
      <c r="Y27" s="32"/>
      <c r="Z27" s="30"/>
      <c r="AA27" s="32"/>
      <c r="AB27" s="30"/>
      <c r="AC27" s="32"/>
      <c r="AD27" s="30"/>
      <c r="AE27" s="32"/>
      <c r="AF27" s="30"/>
      <c r="AG27" s="32"/>
      <c r="AH27" s="30"/>
      <c r="AI27" s="32"/>
      <c r="AJ27" s="30"/>
    </row>
    <row r="28" spans="1:36" s="27" customFormat="1" ht="12">
      <c r="A28" s="32">
        <v>25</v>
      </c>
      <c r="B28" s="29" t="s">
        <v>156</v>
      </c>
      <c r="C28" s="29" t="s">
        <v>118</v>
      </c>
      <c r="D28" s="29" t="s">
        <v>2</v>
      </c>
      <c r="E28" s="30">
        <v>90</v>
      </c>
      <c r="F28" s="36">
        <f>H28+J28+L28</f>
        <v>2</v>
      </c>
      <c r="G28" s="32">
        <v>16</v>
      </c>
      <c r="H28" s="30">
        <v>2</v>
      </c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  <c r="Z28" s="30"/>
      <c r="AA28" s="32"/>
      <c r="AB28" s="30"/>
      <c r="AC28" s="32"/>
      <c r="AD28" s="30"/>
      <c r="AE28" s="32"/>
      <c r="AF28" s="30"/>
      <c r="AG28" s="32"/>
      <c r="AH28" s="30"/>
      <c r="AI28" s="32"/>
      <c r="AJ28" s="30"/>
    </row>
    <row r="29" spans="1:36" s="27" customFormat="1" ht="12">
      <c r="A29" s="32">
        <v>25</v>
      </c>
      <c r="B29" s="29" t="s">
        <v>208</v>
      </c>
      <c r="C29" s="29" t="s">
        <v>56</v>
      </c>
      <c r="D29" s="29" t="s">
        <v>223</v>
      </c>
      <c r="E29" s="30">
        <v>92</v>
      </c>
      <c r="F29" s="36">
        <f>H29+J29+L29+N29+P29+R29</f>
        <v>2</v>
      </c>
      <c r="G29" s="32"/>
      <c r="H29" s="30"/>
      <c r="I29" s="32"/>
      <c r="J29" s="30"/>
      <c r="K29" s="32">
        <v>13</v>
      </c>
      <c r="L29" s="30">
        <v>2</v>
      </c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  <c r="Z29" s="30"/>
      <c r="AA29" s="32"/>
      <c r="AB29" s="30"/>
      <c r="AC29" s="32"/>
      <c r="AD29" s="30"/>
      <c r="AE29" s="32"/>
      <c r="AF29" s="30"/>
      <c r="AG29" s="32"/>
      <c r="AH29" s="30"/>
      <c r="AI29" s="32"/>
      <c r="AJ29" s="30"/>
    </row>
    <row r="30" spans="1:36" s="27" customFormat="1" ht="12">
      <c r="A30" s="32">
        <v>26</v>
      </c>
      <c r="B30" s="29" t="s">
        <v>55</v>
      </c>
      <c r="C30" s="29" t="s">
        <v>85</v>
      </c>
      <c r="D30" s="29" t="s">
        <v>177</v>
      </c>
      <c r="E30" s="30">
        <v>81</v>
      </c>
      <c r="F30" s="36">
        <f>H30+J30+L30+N30+P30+R30+T30+V30+X30</f>
        <v>2</v>
      </c>
      <c r="G30" s="32"/>
      <c r="H30" s="30"/>
      <c r="I30" s="32"/>
      <c r="J30" s="30"/>
      <c r="K30" s="32">
        <v>16</v>
      </c>
      <c r="L30" s="30">
        <v>2</v>
      </c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  <c r="Z30" s="30"/>
      <c r="AA30" s="32"/>
      <c r="AB30" s="30"/>
      <c r="AC30" s="32"/>
      <c r="AD30" s="30"/>
      <c r="AE30" s="32"/>
      <c r="AF30" s="30"/>
      <c r="AG30" s="32"/>
      <c r="AH30" s="30"/>
      <c r="AI30" s="32"/>
      <c r="AJ30" s="30"/>
    </row>
    <row r="31" spans="1:36" s="27" customFormat="1" ht="12">
      <c r="A31" s="32">
        <v>27</v>
      </c>
      <c r="B31" s="34" t="s">
        <v>86</v>
      </c>
      <c r="C31" s="34" t="s">
        <v>56</v>
      </c>
      <c r="D31" s="34" t="s">
        <v>42</v>
      </c>
      <c r="E31" s="30">
        <v>76</v>
      </c>
      <c r="F31" s="31">
        <f>H31+J31+L31+N31+P31+R31</f>
        <v>2</v>
      </c>
      <c r="G31" s="32"/>
      <c r="H31" s="30"/>
      <c r="I31" s="32">
        <v>13</v>
      </c>
      <c r="J31" s="30">
        <v>2</v>
      </c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  <c r="Z31" s="30"/>
      <c r="AA31" s="32"/>
      <c r="AB31" s="30"/>
      <c r="AC31" s="32"/>
      <c r="AD31" s="30"/>
      <c r="AE31" s="32"/>
      <c r="AF31" s="30"/>
      <c r="AG31" s="32"/>
      <c r="AH31" s="30"/>
      <c r="AI31" s="32"/>
      <c r="AJ31" s="30"/>
    </row>
    <row r="32" spans="1:36" s="27" customFormat="1" ht="12">
      <c r="A32" s="32">
        <v>28</v>
      </c>
      <c r="B32" s="34" t="s">
        <v>44</v>
      </c>
      <c r="C32" s="34" t="s">
        <v>45</v>
      </c>
      <c r="D32" s="34" t="s">
        <v>223</v>
      </c>
      <c r="E32" s="30">
        <v>84</v>
      </c>
      <c r="F32" s="31">
        <f>H32+J32+L32+N32+P32+R32</f>
        <v>0</v>
      </c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  <c r="Z32" s="30"/>
      <c r="AA32" s="32"/>
      <c r="AB32" s="30"/>
      <c r="AC32" s="32"/>
      <c r="AD32" s="30"/>
      <c r="AE32" s="32"/>
      <c r="AF32" s="30"/>
      <c r="AG32" s="32"/>
      <c r="AH32" s="30"/>
      <c r="AI32" s="32"/>
      <c r="AJ32" s="30"/>
    </row>
    <row r="33" spans="1:36" s="27" customFormat="1" ht="12">
      <c r="A33" s="32">
        <v>29</v>
      </c>
      <c r="B33" s="29" t="s">
        <v>250</v>
      </c>
      <c r="C33" s="29" t="s">
        <v>52</v>
      </c>
      <c r="D33" s="29" t="s">
        <v>103</v>
      </c>
      <c r="E33" s="30">
        <v>91</v>
      </c>
      <c r="F33" s="36">
        <f>H33+L33+J33</f>
        <v>0</v>
      </c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  <c r="Z33" s="30"/>
      <c r="AA33" s="32"/>
      <c r="AB33" s="30"/>
      <c r="AC33" s="32"/>
      <c r="AD33" s="30"/>
      <c r="AE33" s="32"/>
      <c r="AF33" s="30"/>
      <c r="AG33" s="32"/>
      <c r="AH33" s="30"/>
      <c r="AI33" s="32"/>
      <c r="AJ33" s="30"/>
    </row>
    <row r="34" spans="1:36" s="27" customFormat="1" ht="12">
      <c r="A34" s="32">
        <v>30</v>
      </c>
      <c r="B34" s="34" t="s">
        <v>164</v>
      </c>
      <c r="C34" s="34" t="s">
        <v>146</v>
      </c>
      <c r="D34" s="34" t="s">
        <v>103</v>
      </c>
      <c r="E34" s="30">
        <v>88</v>
      </c>
      <c r="F34" s="31">
        <f>H34+J34+L34+N34+P34+R34+T34+V34+X34</f>
        <v>0</v>
      </c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  <c r="Z34" s="30"/>
      <c r="AA34" s="32"/>
      <c r="AB34" s="30"/>
      <c r="AC34" s="32"/>
      <c r="AD34" s="30"/>
      <c r="AE34" s="32"/>
      <c r="AF34" s="30"/>
      <c r="AG34" s="32"/>
      <c r="AH34" s="30"/>
      <c r="AI34" s="32"/>
      <c r="AJ34" s="30"/>
    </row>
    <row r="35" spans="1:36" s="27" customFormat="1" ht="12">
      <c r="A35" s="32">
        <v>31</v>
      </c>
      <c r="B35" s="29" t="s">
        <v>83</v>
      </c>
      <c r="C35" s="29" t="s">
        <v>84</v>
      </c>
      <c r="D35" s="29" t="s">
        <v>16</v>
      </c>
      <c r="E35" s="30">
        <v>69</v>
      </c>
      <c r="F35" s="36">
        <f>H35+J35+L35+N35+P35+R35</f>
        <v>0</v>
      </c>
      <c r="G35" s="32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30"/>
      <c r="U35" s="32"/>
      <c r="V35" s="30"/>
      <c r="W35" s="32"/>
      <c r="X35" s="30"/>
      <c r="Y35" s="32"/>
      <c r="Z35" s="30"/>
      <c r="AA35" s="32"/>
      <c r="AB35" s="30"/>
      <c r="AC35" s="32"/>
      <c r="AD35" s="30"/>
      <c r="AE35" s="32"/>
      <c r="AF35" s="30"/>
      <c r="AG35" s="32"/>
      <c r="AH35" s="30"/>
      <c r="AI35" s="32"/>
      <c r="AJ35" s="30"/>
    </row>
    <row r="36" spans="1:36" s="27" customFormat="1" ht="12">
      <c r="A36" s="32">
        <v>32</v>
      </c>
      <c r="B36" s="29" t="s">
        <v>134</v>
      </c>
      <c r="C36" s="29" t="s">
        <v>46</v>
      </c>
      <c r="D36" s="29" t="s">
        <v>42</v>
      </c>
      <c r="E36" s="30">
        <v>89</v>
      </c>
      <c r="F36" s="36">
        <f>H36+J36+L36+N36+P36+R36</f>
        <v>0</v>
      </c>
      <c r="G36" s="32"/>
      <c r="H36" s="30"/>
      <c r="I36" s="32"/>
      <c r="J36" s="30"/>
      <c r="K36" s="32"/>
      <c r="L36" s="30"/>
      <c r="M36" s="32"/>
      <c r="N36" s="30"/>
      <c r="O36" s="32"/>
      <c r="P36" s="30"/>
      <c r="Q36" s="32"/>
      <c r="R36" s="30"/>
      <c r="S36" s="32"/>
      <c r="T36" s="30"/>
      <c r="U36" s="32"/>
      <c r="V36" s="30"/>
      <c r="W36" s="32"/>
      <c r="X36" s="30"/>
      <c r="Y36" s="32"/>
      <c r="Z36" s="30"/>
      <c r="AA36" s="32"/>
      <c r="AB36" s="30"/>
      <c r="AC36" s="32"/>
      <c r="AD36" s="30"/>
      <c r="AE36" s="32"/>
      <c r="AF36" s="30"/>
      <c r="AG36" s="32"/>
      <c r="AH36" s="30"/>
      <c r="AI36" s="32"/>
      <c r="AJ36" s="30"/>
    </row>
    <row r="37" spans="1:36" s="27" customFormat="1" ht="12">
      <c r="A37" s="32">
        <v>33</v>
      </c>
      <c r="B37" s="29" t="s">
        <v>120</v>
      </c>
      <c r="C37" s="29" t="s">
        <v>77</v>
      </c>
      <c r="D37" s="29" t="s">
        <v>16</v>
      </c>
      <c r="E37" s="30">
        <v>78</v>
      </c>
      <c r="F37" s="36">
        <f>H37+J37+L37+N37+P37+R37+T37+V37+X37+Z37</f>
        <v>0</v>
      </c>
      <c r="G37" s="32"/>
      <c r="H37" s="30"/>
      <c r="I37" s="32"/>
      <c r="J37" s="30"/>
      <c r="K37" s="32"/>
      <c r="L37" s="30"/>
      <c r="M37" s="32"/>
      <c r="N37" s="30"/>
      <c r="O37" s="32"/>
      <c r="P37" s="30"/>
      <c r="Q37" s="32"/>
      <c r="R37" s="30"/>
      <c r="S37" s="32"/>
      <c r="T37" s="30"/>
      <c r="U37" s="32"/>
      <c r="V37" s="30"/>
      <c r="W37" s="32"/>
      <c r="X37" s="30"/>
      <c r="Y37" s="32"/>
      <c r="Z37" s="30"/>
      <c r="AA37" s="32"/>
      <c r="AB37" s="30"/>
      <c r="AC37" s="32"/>
      <c r="AD37" s="30"/>
      <c r="AE37" s="32"/>
      <c r="AF37" s="30"/>
      <c r="AG37" s="32"/>
      <c r="AH37" s="30"/>
      <c r="AI37" s="32"/>
      <c r="AJ37" s="30"/>
    </row>
    <row r="38" spans="1:36" s="27" customFormat="1" ht="12">
      <c r="A38" s="32">
        <v>34</v>
      </c>
      <c r="B38" s="29" t="s">
        <v>94</v>
      </c>
      <c r="C38" s="29" t="s">
        <v>85</v>
      </c>
      <c r="D38" s="29" t="s">
        <v>177</v>
      </c>
      <c r="E38" s="30">
        <v>61</v>
      </c>
      <c r="F38" s="36">
        <f>H38+J38+L38+N38+P38+R38</f>
        <v>0</v>
      </c>
      <c r="G38" s="32"/>
      <c r="H38" s="30"/>
      <c r="I38" s="32"/>
      <c r="J38" s="30"/>
      <c r="K38" s="32"/>
      <c r="L38" s="30"/>
      <c r="M38" s="32"/>
      <c r="N38" s="30"/>
      <c r="O38" s="32"/>
      <c r="P38" s="30"/>
      <c r="Q38" s="32"/>
      <c r="R38" s="30"/>
      <c r="S38" s="32"/>
      <c r="T38" s="30"/>
      <c r="U38" s="32"/>
      <c r="V38" s="30"/>
      <c r="W38" s="32"/>
      <c r="X38" s="30"/>
      <c r="Y38" s="32"/>
      <c r="Z38" s="30"/>
      <c r="AA38" s="32"/>
      <c r="AB38" s="30"/>
      <c r="AC38" s="32"/>
      <c r="AD38" s="30"/>
      <c r="AE38" s="32"/>
      <c r="AF38" s="30"/>
      <c r="AG38" s="32"/>
      <c r="AH38" s="30"/>
      <c r="AI38" s="32"/>
      <c r="AJ38" s="30"/>
    </row>
    <row r="39" spans="1:36" s="27" customFormat="1" ht="12">
      <c r="A39" s="32">
        <v>35</v>
      </c>
      <c r="B39" s="29" t="s">
        <v>150</v>
      </c>
      <c r="C39" s="29" t="s">
        <v>221</v>
      </c>
      <c r="D39" s="29" t="s">
        <v>5</v>
      </c>
      <c r="E39" s="30">
        <v>85</v>
      </c>
      <c r="F39" s="36">
        <f>H39+J39+L39+N39+P39+R39+T39+X39+V39+Z39</f>
        <v>0</v>
      </c>
      <c r="G39" s="32"/>
      <c r="H39" s="30"/>
      <c r="I39" s="32"/>
      <c r="J39" s="30"/>
      <c r="K39" s="32"/>
      <c r="L39" s="30"/>
      <c r="M39" s="32"/>
      <c r="N39" s="30"/>
      <c r="O39" s="32"/>
      <c r="P39" s="30"/>
      <c r="Q39" s="32"/>
      <c r="R39" s="30"/>
      <c r="S39" s="32"/>
      <c r="T39" s="30"/>
      <c r="U39" s="32"/>
      <c r="V39" s="30"/>
      <c r="W39" s="32"/>
      <c r="X39" s="30"/>
      <c r="Y39" s="32"/>
      <c r="Z39" s="30"/>
      <c r="AA39" s="32"/>
      <c r="AB39" s="30"/>
      <c r="AC39" s="32"/>
      <c r="AD39" s="30"/>
      <c r="AE39" s="32"/>
      <c r="AF39" s="30"/>
      <c r="AG39" s="32"/>
      <c r="AH39" s="30"/>
      <c r="AI39" s="32"/>
      <c r="AJ39" s="30"/>
    </row>
    <row r="40" spans="1:36" s="27" customFormat="1" ht="12">
      <c r="A40" s="32">
        <v>36</v>
      </c>
      <c r="B40" s="29" t="s">
        <v>98</v>
      </c>
      <c r="C40" s="29" t="s">
        <v>46</v>
      </c>
      <c r="D40" s="29" t="s">
        <v>103</v>
      </c>
      <c r="E40" s="30">
        <v>88</v>
      </c>
      <c r="F40" s="36">
        <f>H40+J40+L40+N40+P40+R40+T40+V40+X40</f>
        <v>0</v>
      </c>
      <c r="G40" s="32"/>
      <c r="H40" s="30"/>
      <c r="I40" s="32"/>
      <c r="J40" s="30"/>
      <c r="K40" s="32"/>
      <c r="L40" s="30"/>
      <c r="M40" s="32"/>
      <c r="N40" s="30"/>
      <c r="O40" s="32"/>
      <c r="P40" s="30"/>
      <c r="Q40" s="32"/>
      <c r="R40" s="30"/>
      <c r="S40" s="32"/>
      <c r="T40" s="30"/>
      <c r="U40" s="32"/>
      <c r="V40" s="30"/>
      <c r="W40" s="32"/>
      <c r="X40" s="30"/>
      <c r="Y40" s="32"/>
      <c r="Z40" s="30"/>
      <c r="AA40" s="32"/>
      <c r="AB40" s="30"/>
      <c r="AC40" s="32"/>
      <c r="AD40" s="30"/>
      <c r="AE40" s="32"/>
      <c r="AF40" s="30"/>
      <c r="AG40" s="32"/>
      <c r="AH40" s="30"/>
      <c r="AI40" s="32"/>
      <c r="AJ40" s="30"/>
    </row>
    <row r="41" spans="1:36" s="27" customFormat="1" ht="12">
      <c r="A41" s="32">
        <v>37</v>
      </c>
      <c r="B41" s="29" t="s">
        <v>116</v>
      </c>
      <c r="C41" s="29" t="s">
        <v>48</v>
      </c>
      <c r="D41" s="29" t="s">
        <v>16</v>
      </c>
      <c r="E41" s="30">
        <v>82</v>
      </c>
      <c r="F41" s="36">
        <f>H41+J41+L41+N41+P41+R41</f>
        <v>0</v>
      </c>
      <c r="G41" s="32"/>
      <c r="H41" s="30"/>
      <c r="I41" s="32"/>
      <c r="J41" s="30"/>
      <c r="K41" s="32"/>
      <c r="L41" s="30"/>
      <c r="M41" s="32"/>
      <c r="N41" s="30"/>
      <c r="O41" s="32"/>
      <c r="P41" s="30"/>
      <c r="Q41" s="32"/>
      <c r="R41" s="30"/>
      <c r="S41" s="32"/>
      <c r="T41" s="30"/>
      <c r="U41" s="32"/>
      <c r="V41" s="30"/>
      <c r="W41" s="32"/>
      <c r="X41" s="30"/>
      <c r="Y41" s="32"/>
      <c r="Z41" s="30"/>
      <c r="AA41" s="32"/>
      <c r="AB41" s="30"/>
      <c r="AC41" s="32"/>
      <c r="AD41" s="30"/>
      <c r="AE41" s="32"/>
      <c r="AF41" s="30"/>
      <c r="AG41" s="32"/>
      <c r="AH41" s="30"/>
      <c r="AI41" s="32"/>
      <c r="AJ41" s="30"/>
    </row>
    <row r="42" spans="1:36" s="27" customFormat="1" ht="12">
      <c r="A42" s="32">
        <v>38</v>
      </c>
      <c r="B42" s="29" t="s">
        <v>234</v>
      </c>
      <c r="C42" s="29" t="s">
        <v>235</v>
      </c>
      <c r="D42" s="29" t="s">
        <v>42</v>
      </c>
      <c r="E42" s="30">
        <v>68</v>
      </c>
      <c r="F42" s="36">
        <f>H42+J42+L42+N42</f>
        <v>0</v>
      </c>
      <c r="G42" s="32"/>
      <c r="H42" s="30"/>
      <c r="I42" s="32"/>
      <c r="J42" s="30"/>
      <c r="K42" s="32"/>
      <c r="L42" s="30"/>
      <c r="M42" s="32"/>
      <c r="N42" s="30"/>
      <c r="O42" s="32"/>
      <c r="P42" s="30"/>
      <c r="Q42" s="32"/>
      <c r="R42" s="30"/>
      <c r="S42" s="32"/>
      <c r="T42" s="30"/>
      <c r="U42" s="32"/>
      <c r="V42" s="30"/>
      <c r="W42" s="32"/>
      <c r="X42" s="30"/>
      <c r="Y42" s="32"/>
      <c r="Z42" s="30"/>
      <c r="AA42" s="32"/>
      <c r="AB42" s="30"/>
      <c r="AC42" s="32"/>
      <c r="AD42" s="30"/>
      <c r="AE42" s="32"/>
      <c r="AF42" s="30"/>
      <c r="AG42" s="32"/>
      <c r="AH42" s="30"/>
      <c r="AI42" s="32"/>
      <c r="AJ42" s="30"/>
    </row>
    <row r="43" spans="1:36" s="27" customFormat="1" ht="12">
      <c r="A43" s="32">
        <v>39</v>
      </c>
      <c r="B43" s="29" t="s">
        <v>90</v>
      </c>
      <c r="C43" s="29" t="s">
        <v>91</v>
      </c>
      <c r="D43" s="29" t="s">
        <v>5</v>
      </c>
      <c r="E43" s="30">
        <v>80</v>
      </c>
      <c r="F43" s="36">
        <f>H43+J43+L43+N43+P43+R43</f>
        <v>0</v>
      </c>
      <c r="G43" s="32"/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/>
      <c r="S43" s="32"/>
      <c r="T43" s="30"/>
      <c r="U43" s="32"/>
      <c r="V43" s="30"/>
      <c r="W43" s="32"/>
      <c r="X43" s="30"/>
      <c r="Y43" s="32"/>
      <c r="Z43" s="30"/>
      <c r="AA43" s="32"/>
      <c r="AB43" s="30"/>
      <c r="AC43" s="32"/>
      <c r="AD43" s="30"/>
      <c r="AE43" s="32"/>
      <c r="AF43" s="30"/>
      <c r="AG43" s="32"/>
      <c r="AH43" s="30"/>
      <c r="AI43" s="32"/>
      <c r="AJ43" s="30"/>
    </row>
    <row r="44" spans="1:36" s="27" customFormat="1" ht="12">
      <c r="A44" s="32">
        <v>40</v>
      </c>
      <c r="B44" s="29" t="s">
        <v>47</v>
      </c>
      <c r="C44" s="29" t="s">
        <v>56</v>
      </c>
      <c r="D44" s="29" t="s">
        <v>103</v>
      </c>
      <c r="E44" s="30">
        <v>83</v>
      </c>
      <c r="F44" s="36">
        <f>H44+J44+L44</f>
        <v>0</v>
      </c>
      <c r="G44" s="32"/>
      <c r="H44" s="30"/>
      <c r="I44" s="32"/>
      <c r="J44" s="30"/>
      <c r="K44" s="32"/>
      <c r="L44" s="30"/>
      <c r="M44" s="32"/>
      <c r="N44" s="30"/>
      <c r="O44" s="32"/>
      <c r="P44" s="30"/>
      <c r="Q44" s="32"/>
      <c r="R44" s="30"/>
      <c r="S44" s="32"/>
      <c r="T44" s="30"/>
      <c r="U44" s="32"/>
      <c r="V44" s="30"/>
      <c r="W44" s="32"/>
      <c r="X44" s="30"/>
      <c r="Y44" s="32"/>
      <c r="Z44" s="30"/>
      <c r="AA44" s="32"/>
      <c r="AB44" s="30"/>
      <c r="AC44" s="32"/>
      <c r="AD44" s="30"/>
      <c r="AE44" s="32"/>
      <c r="AF44" s="30"/>
      <c r="AG44" s="32"/>
      <c r="AH44" s="30"/>
      <c r="AI44" s="32"/>
      <c r="AJ44" s="30"/>
    </row>
    <row r="45" spans="1:36" s="27" customFormat="1" ht="12">
      <c r="A45" s="32">
        <v>41</v>
      </c>
      <c r="B45" s="29" t="s">
        <v>149</v>
      </c>
      <c r="C45" s="29" t="s">
        <v>100</v>
      </c>
      <c r="D45" s="29" t="s">
        <v>42</v>
      </c>
      <c r="E45" s="30">
        <v>84</v>
      </c>
      <c r="F45" s="36">
        <f>H45+J45+L45+N45+P45+R45</f>
        <v>0</v>
      </c>
      <c r="G45" s="32"/>
      <c r="H45" s="30"/>
      <c r="I45" s="32"/>
      <c r="J45" s="30"/>
      <c r="K45" s="32"/>
      <c r="L45" s="30"/>
      <c r="M45" s="32"/>
      <c r="N45" s="30"/>
      <c r="O45" s="32"/>
      <c r="P45" s="30"/>
      <c r="Q45" s="32"/>
      <c r="R45" s="30"/>
      <c r="S45" s="32"/>
      <c r="T45" s="30"/>
      <c r="U45" s="32"/>
      <c r="V45" s="30"/>
      <c r="W45" s="32"/>
      <c r="X45" s="30"/>
      <c r="Y45" s="32"/>
      <c r="Z45" s="30"/>
      <c r="AA45" s="32"/>
      <c r="AB45" s="30"/>
      <c r="AC45" s="32"/>
      <c r="AD45" s="30"/>
      <c r="AE45" s="32"/>
      <c r="AF45" s="30"/>
      <c r="AG45" s="32"/>
      <c r="AH45" s="30"/>
      <c r="AI45" s="32"/>
      <c r="AJ45" s="30"/>
    </row>
    <row r="46" spans="1:36" s="27" customFormat="1" ht="12">
      <c r="A46" s="32">
        <v>42</v>
      </c>
      <c r="B46" s="29" t="s">
        <v>40</v>
      </c>
      <c r="C46" s="29" t="s">
        <v>41</v>
      </c>
      <c r="D46" s="29" t="s">
        <v>42</v>
      </c>
      <c r="E46" s="30">
        <v>83</v>
      </c>
      <c r="F46" s="36">
        <f>H46+J46+L46</f>
        <v>0</v>
      </c>
      <c r="G46" s="32"/>
      <c r="H46" s="30"/>
      <c r="I46" s="32"/>
      <c r="J46" s="30"/>
      <c r="K46" s="32"/>
      <c r="L46" s="30"/>
      <c r="M46" s="32"/>
      <c r="N46" s="30"/>
      <c r="O46" s="32"/>
      <c r="P46" s="30"/>
      <c r="Q46" s="32"/>
      <c r="R46" s="30"/>
      <c r="S46" s="32"/>
      <c r="T46" s="30"/>
      <c r="U46" s="32"/>
      <c r="V46" s="30"/>
      <c r="W46" s="32"/>
      <c r="X46" s="30"/>
      <c r="Y46" s="32"/>
      <c r="Z46" s="30"/>
      <c r="AA46" s="32"/>
      <c r="AB46" s="30"/>
      <c r="AC46" s="32"/>
      <c r="AD46" s="30"/>
      <c r="AE46" s="32"/>
      <c r="AF46" s="30"/>
      <c r="AG46" s="32"/>
      <c r="AH46" s="30"/>
      <c r="AI46" s="32"/>
      <c r="AJ46" s="30"/>
    </row>
    <row r="47" spans="1:36" s="27" customFormat="1" ht="12">
      <c r="A47" s="32">
        <v>43</v>
      </c>
      <c r="B47" s="29" t="s">
        <v>228</v>
      </c>
      <c r="C47" s="29" t="s">
        <v>227</v>
      </c>
      <c r="D47" s="29" t="s">
        <v>223</v>
      </c>
      <c r="E47" s="30">
        <v>77</v>
      </c>
      <c r="F47" s="36">
        <f>H47+J47+L47+N47+P47+R47+T47+V47+X47</f>
        <v>0</v>
      </c>
      <c r="G47" s="32"/>
      <c r="H47" s="30"/>
      <c r="I47" s="32"/>
      <c r="J47" s="30"/>
      <c r="K47" s="32"/>
      <c r="L47" s="30"/>
      <c r="M47" s="32"/>
      <c r="N47" s="30"/>
      <c r="O47" s="32"/>
      <c r="P47" s="30"/>
      <c r="Q47" s="32"/>
      <c r="R47" s="30"/>
      <c r="S47" s="32"/>
      <c r="T47" s="30"/>
      <c r="U47" s="32"/>
      <c r="V47" s="30"/>
      <c r="W47" s="32"/>
      <c r="X47" s="30"/>
      <c r="Y47" s="32"/>
      <c r="Z47" s="30"/>
      <c r="AA47" s="32"/>
      <c r="AB47" s="30"/>
      <c r="AC47" s="32"/>
      <c r="AD47" s="30"/>
      <c r="AE47" s="32"/>
      <c r="AF47" s="30"/>
      <c r="AG47" s="32"/>
      <c r="AH47" s="30"/>
      <c r="AI47" s="32"/>
      <c r="AJ47" s="30"/>
    </row>
    <row r="48" spans="1:36" s="27" customFormat="1" ht="12">
      <c r="A48" s="32">
        <v>44</v>
      </c>
      <c r="B48" s="29" t="s">
        <v>55</v>
      </c>
      <c r="C48" s="29" t="s">
        <v>56</v>
      </c>
      <c r="D48" s="29" t="s">
        <v>16</v>
      </c>
      <c r="E48" s="30">
        <v>67</v>
      </c>
      <c r="F48" s="36">
        <f>H48+J48+L48+N48+P48+R48</f>
        <v>0</v>
      </c>
      <c r="G48" s="32"/>
      <c r="H48" s="30"/>
      <c r="I48" s="32"/>
      <c r="J48" s="30"/>
      <c r="K48" s="32"/>
      <c r="L48" s="30"/>
      <c r="M48" s="32"/>
      <c r="N48" s="30"/>
      <c r="O48" s="32"/>
      <c r="P48" s="30"/>
      <c r="Q48" s="32"/>
      <c r="R48" s="30"/>
      <c r="S48" s="32"/>
      <c r="T48" s="30"/>
      <c r="U48" s="32"/>
      <c r="V48" s="30"/>
      <c r="W48" s="32"/>
      <c r="X48" s="30"/>
      <c r="Y48" s="32"/>
      <c r="Z48" s="30"/>
      <c r="AA48" s="32"/>
      <c r="AB48" s="30"/>
      <c r="AC48" s="32"/>
      <c r="AD48" s="30"/>
      <c r="AE48" s="32"/>
      <c r="AF48" s="30"/>
      <c r="AG48" s="32"/>
      <c r="AH48" s="30"/>
      <c r="AI48" s="32"/>
      <c r="AJ48" s="30"/>
    </row>
    <row r="49" spans="1:36" s="27" customFormat="1" ht="12">
      <c r="A49" s="32">
        <v>45</v>
      </c>
      <c r="B49" s="29" t="s">
        <v>58</v>
      </c>
      <c r="C49" s="29" t="s">
        <v>59</v>
      </c>
      <c r="D49" s="29" t="s">
        <v>42</v>
      </c>
      <c r="E49" s="30">
        <v>83</v>
      </c>
      <c r="F49" s="36">
        <f>H49+J49+L49</f>
        <v>0</v>
      </c>
      <c r="G49" s="32"/>
      <c r="H49" s="30"/>
      <c r="I49" s="32"/>
      <c r="J49" s="30"/>
      <c r="K49" s="32"/>
      <c r="L49" s="30"/>
      <c r="M49" s="32"/>
      <c r="N49" s="30"/>
      <c r="O49" s="32"/>
      <c r="P49" s="30"/>
      <c r="Q49" s="32"/>
      <c r="R49" s="30"/>
      <c r="S49" s="32"/>
      <c r="T49" s="30"/>
      <c r="U49" s="32"/>
      <c r="V49" s="30"/>
      <c r="W49" s="32"/>
      <c r="X49" s="30"/>
      <c r="Y49" s="32"/>
      <c r="Z49" s="30"/>
      <c r="AA49" s="32"/>
      <c r="AB49" s="30"/>
      <c r="AC49" s="32"/>
      <c r="AD49" s="30"/>
      <c r="AE49" s="32"/>
      <c r="AF49" s="30"/>
      <c r="AG49" s="32"/>
      <c r="AH49" s="30"/>
      <c r="AI49" s="32"/>
      <c r="AJ49" s="30"/>
    </row>
    <row r="50" spans="1:36" s="27" customFormat="1" ht="12">
      <c r="A50" s="32">
        <v>46</v>
      </c>
      <c r="B50" s="29"/>
      <c r="C50" s="29"/>
      <c r="D50" s="29"/>
      <c r="E50" s="30"/>
      <c r="F50" s="36"/>
      <c r="G50" s="32"/>
      <c r="H50" s="30"/>
      <c r="I50" s="32"/>
      <c r="J50" s="30"/>
      <c r="K50" s="32"/>
      <c r="L50" s="30"/>
      <c r="M50" s="32"/>
      <c r="N50" s="30"/>
      <c r="O50" s="32"/>
      <c r="P50" s="30"/>
      <c r="Q50" s="32"/>
      <c r="R50" s="30"/>
      <c r="S50" s="32"/>
      <c r="T50" s="30"/>
      <c r="U50" s="32"/>
      <c r="V50" s="30"/>
      <c r="W50" s="32"/>
      <c r="X50" s="30"/>
      <c r="Y50" s="32"/>
      <c r="Z50" s="30"/>
      <c r="AA50" s="32"/>
      <c r="AB50" s="30"/>
      <c r="AC50" s="32"/>
      <c r="AD50" s="30"/>
      <c r="AE50" s="32"/>
      <c r="AF50" s="30"/>
      <c r="AG50" s="32"/>
      <c r="AH50" s="30"/>
      <c r="AI50" s="32"/>
      <c r="AJ50" s="30"/>
    </row>
    <row r="51" spans="1:36" s="27" customFormat="1" ht="12">
      <c r="A51" s="32"/>
      <c r="B51" s="29"/>
      <c r="C51" s="29"/>
      <c r="D51" s="29"/>
      <c r="E51" s="30"/>
      <c r="F51" s="36"/>
      <c r="G51" s="32"/>
      <c r="H51" s="30"/>
      <c r="I51" s="32"/>
      <c r="J51" s="30"/>
      <c r="K51" s="32"/>
      <c r="L51" s="30"/>
      <c r="M51" s="32"/>
      <c r="N51" s="30"/>
      <c r="O51" s="32"/>
      <c r="P51" s="30"/>
      <c r="Q51" s="32"/>
      <c r="R51" s="30"/>
      <c r="S51" s="32"/>
      <c r="T51" s="30"/>
      <c r="U51" s="32"/>
      <c r="V51" s="30"/>
      <c r="W51" s="32"/>
      <c r="X51" s="30"/>
      <c r="Y51" s="32"/>
      <c r="Z51" s="30"/>
      <c r="AA51" s="32"/>
      <c r="AB51" s="30"/>
      <c r="AC51" s="32"/>
      <c r="AD51" s="30"/>
      <c r="AE51" s="32"/>
      <c r="AF51" s="30"/>
      <c r="AG51" s="32"/>
      <c r="AH51" s="30"/>
      <c r="AI51" s="32"/>
      <c r="AJ51" s="30"/>
    </row>
    <row r="52" spans="1:36" s="27" customFormat="1" ht="12.75" thickBot="1">
      <c r="A52" s="39"/>
      <c r="B52" s="40"/>
      <c r="C52" s="40"/>
      <c r="D52" s="40"/>
      <c r="E52" s="41"/>
      <c r="F52" s="42"/>
      <c r="G52" s="39"/>
      <c r="H52" s="43"/>
      <c r="I52" s="39"/>
      <c r="J52" s="43"/>
      <c r="K52" s="39"/>
      <c r="L52" s="43"/>
      <c r="M52" s="39"/>
      <c r="N52" s="43"/>
      <c r="O52" s="39"/>
      <c r="P52" s="43"/>
      <c r="Q52" s="39"/>
      <c r="R52" s="43"/>
      <c r="S52" s="39"/>
      <c r="T52" s="43"/>
      <c r="U52" s="39"/>
      <c r="V52" s="43"/>
      <c r="W52" s="39"/>
      <c r="X52" s="43"/>
      <c r="Y52" s="39"/>
      <c r="Z52" s="43"/>
      <c r="AA52" s="39"/>
      <c r="AB52" s="43"/>
      <c r="AC52" s="39"/>
      <c r="AD52" s="43"/>
      <c r="AE52" s="39"/>
      <c r="AF52" s="43"/>
      <c r="AG52" s="39"/>
      <c r="AH52" s="43"/>
      <c r="AI52" s="39"/>
      <c r="AJ52" s="43"/>
    </row>
  </sheetData>
  <mergeCells count="15">
    <mergeCell ref="AI2:AJ2"/>
    <mergeCell ref="AA2:AB2"/>
    <mergeCell ref="AC2:AD2"/>
    <mergeCell ref="AE2:AF2"/>
    <mergeCell ref="AG2:AH2"/>
    <mergeCell ref="G2:H2"/>
    <mergeCell ref="K2:L2"/>
    <mergeCell ref="Q2:R2"/>
    <mergeCell ref="Y2:Z2"/>
    <mergeCell ref="O2:P2"/>
    <mergeCell ref="M2:N2"/>
    <mergeCell ref="I2:J2"/>
    <mergeCell ref="W2:X2"/>
    <mergeCell ref="U2:V2"/>
    <mergeCell ref="S2:T2"/>
  </mergeCells>
  <printOptions/>
  <pageMargins left="0.13" right="0.5" top="0.23" bottom="0.16" header="0.16" footer="0.1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 Petrova</dc:creator>
  <cp:keywords/>
  <dc:description/>
  <cp:lastModifiedBy>blok_13</cp:lastModifiedBy>
  <cp:lastPrinted>2008-01-24T10:33:09Z</cp:lastPrinted>
  <dcterms:created xsi:type="dcterms:W3CDTF">2003-12-05T22:23:51Z</dcterms:created>
  <dcterms:modified xsi:type="dcterms:W3CDTF">2008-09-10T07:19:02Z</dcterms:modified>
  <cp:category/>
  <cp:version/>
  <cp:contentType/>
  <cp:contentStatus/>
</cp:coreProperties>
</file>